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6" activeTab="4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30" l="1"/>
  <c r="AT99" i="27"/>
  <c r="AT99" i="28"/>
  <c r="AT99" i="29"/>
  <c r="AT99" i="26"/>
  <c r="AS99" i="30"/>
  <c r="AS99" i="27"/>
  <c r="AS99" i="28"/>
  <c r="AS99" i="29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5" i="63" l="1"/>
  <c r="AB97" i="62"/>
  <c r="AB81"/>
  <c r="AB77"/>
  <c r="AB69"/>
  <c r="AB65"/>
  <c r="AB61"/>
  <c r="AB49"/>
  <c r="AB37"/>
  <c r="AB33"/>
  <c r="AB29"/>
  <c r="AB56"/>
  <c r="AB48"/>
  <c r="AB96" i="61"/>
  <c r="AB92"/>
  <c r="AB84"/>
  <c r="AB80"/>
  <c r="AB76"/>
  <c r="AB68"/>
  <c r="AB64"/>
  <c r="AB60"/>
  <c r="AB48"/>
  <c r="AB40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F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F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U21"/>
  <c r="N21"/>
  <c r="F21"/>
  <c r="U20"/>
  <c r="N20"/>
  <c r="F20"/>
  <c r="U19"/>
  <c r="F19"/>
  <c r="U18"/>
  <c r="N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F75"/>
  <c r="U74"/>
  <c r="N74"/>
  <c r="U73"/>
  <c r="F73"/>
  <c r="U72"/>
  <c r="N72"/>
  <c r="U71"/>
  <c r="F71"/>
  <c r="U70"/>
  <c r="N70"/>
  <c r="F70"/>
  <c r="U69"/>
  <c r="F69"/>
  <c r="U68"/>
  <c r="N68"/>
  <c r="U67"/>
  <c r="F67"/>
  <c r="U66"/>
  <c r="N66"/>
  <c r="U65"/>
  <c r="F65"/>
  <c r="U64"/>
  <c r="N64"/>
  <c r="U63"/>
  <c r="F63"/>
  <c r="U62"/>
  <c r="N62"/>
  <c r="F62"/>
  <c r="U61"/>
  <c r="F61"/>
  <c r="U60"/>
  <c r="N60"/>
  <c r="U59"/>
  <c r="F59"/>
  <c r="U58"/>
  <c r="N58"/>
  <c r="U57"/>
  <c r="F57"/>
  <c r="U56"/>
  <c r="N56"/>
  <c r="U55"/>
  <c r="F55"/>
  <c r="U54"/>
  <c r="N54"/>
  <c r="F54"/>
  <c r="U53"/>
  <c r="F53"/>
  <c r="U52"/>
  <c r="N52"/>
  <c r="U51"/>
  <c r="F51"/>
  <c r="U50"/>
  <c r="N50"/>
  <c r="U49"/>
  <c r="F49"/>
  <c r="U48"/>
  <c r="N48"/>
  <c r="U47"/>
  <c r="F47"/>
  <c r="U46"/>
  <c r="N46"/>
  <c r="F46"/>
  <c r="U45"/>
  <c r="F45"/>
  <c r="U44"/>
  <c r="N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U7"/>
  <c r="N7"/>
  <c r="F7"/>
  <c r="U6"/>
  <c r="U5"/>
  <c r="F5"/>
  <c r="U4"/>
  <c r="U3"/>
  <c r="K99"/>
  <c r="B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F15"/>
  <c r="U14"/>
  <c r="F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F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" i="63" l="1"/>
  <c r="C99" i="57"/>
  <c r="C99" i="63"/>
  <c r="C99" i="56"/>
  <c r="F42"/>
  <c r="C99" i="55"/>
  <c r="F16"/>
  <c r="F80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O32" s="1"/>
  <c r="N36"/>
  <c r="N40"/>
  <c r="O40" s="1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45" i="56"/>
  <c r="O65"/>
  <c r="V3" i="55"/>
  <c r="V66"/>
  <c r="V82"/>
  <c r="O15" i="56"/>
  <c r="V36"/>
  <c r="O47"/>
  <c r="V52"/>
  <c r="V59"/>
  <c r="V94"/>
  <c r="V12" i="55"/>
  <c r="V28"/>
  <c r="V44"/>
  <c r="V60"/>
  <c r="V11" i="56"/>
  <c r="V18"/>
  <c r="V27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7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25" i="58"/>
  <c r="O25"/>
  <c r="V38"/>
  <c r="O57"/>
  <c r="V70"/>
  <c r="V73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82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9"/>
  <c r="O65"/>
  <c r="V97"/>
  <c r="N3" i="56"/>
  <c r="G88" i="57"/>
  <c r="N90"/>
  <c r="F91"/>
  <c r="K99" i="58"/>
  <c r="U99"/>
  <c r="F9"/>
  <c r="F17"/>
  <c r="V26"/>
  <c r="O26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2" i="56" l="1"/>
  <c r="O84"/>
  <c r="O76"/>
  <c r="O68"/>
  <c r="O60"/>
  <c r="O52"/>
  <c r="O36"/>
  <c r="O22" i="58"/>
  <c r="O96" i="56"/>
  <c r="O88"/>
  <c r="O80"/>
  <c r="O72"/>
  <c r="O64"/>
  <c r="O44"/>
  <c r="O28"/>
  <c r="O74" i="58"/>
  <c r="O93"/>
  <c r="O45"/>
  <c r="O48" i="57"/>
  <c r="O64"/>
  <c r="O66" i="56"/>
  <c r="O46"/>
  <c r="O26"/>
  <c r="O78"/>
  <c r="O62"/>
  <c r="O54"/>
  <c r="O30"/>
  <c r="O10"/>
  <c r="O78" i="55"/>
  <c r="O74"/>
  <c r="O66"/>
  <c r="O29" i="56"/>
  <c r="O25"/>
  <c r="O13"/>
  <c r="O9" i="55"/>
  <c r="O57" i="56"/>
  <c r="O92" i="55"/>
  <c r="O62"/>
  <c r="O30"/>
  <c r="V51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O4" i="56"/>
  <c r="O11" i="58"/>
  <c r="O25" i="5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K98" i="78"/>
  <c r="I82"/>
  <c r="Q6"/>
  <c r="H49"/>
  <c r="P61"/>
  <c r="F1"/>
  <c r="P36"/>
  <c r="L91"/>
  <c r="Q30"/>
  <c r="K71"/>
  <c r="I70"/>
  <c r="I50"/>
  <c r="H83"/>
  <c r="L26"/>
  <c r="N28"/>
  <c r="H42"/>
  <c r="J18"/>
  <c r="I38"/>
  <c r="P39"/>
  <c r="P13"/>
  <c r="J64"/>
  <c r="N44"/>
  <c r="G6"/>
  <c r="G11"/>
  <c r="B78"/>
  <c r="J19"/>
  <c r="H47"/>
  <c r="G66"/>
  <c r="L15"/>
  <c r="B51"/>
  <c r="H57"/>
  <c r="K15"/>
  <c r="K31"/>
  <c r="O96"/>
  <c r="K66"/>
  <c r="O27"/>
  <c r="I45"/>
  <c r="K45"/>
  <c r="J66"/>
  <c r="L54"/>
  <c r="I14"/>
  <c r="J78"/>
  <c r="P44"/>
  <c r="O52"/>
  <c r="K8"/>
  <c r="O13"/>
  <c r="H14"/>
  <c r="K97"/>
  <c r="I66"/>
  <c r="L74"/>
  <c r="H75"/>
  <c r="Q44"/>
  <c r="N90"/>
  <c r="K40"/>
  <c r="K91"/>
  <c r="Q26"/>
  <c r="P68"/>
  <c r="Q54"/>
  <c r="N19"/>
  <c r="Q38"/>
  <c r="G31"/>
  <c r="B83"/>
  <c r="G40"/>
  <c r="P96"/>
  <c r="N95"/>
  <c r="P29"/>
  <c r="L86"/>
  <c r="Q50"/>
  <c r="L82"/>
  <c r="Q18"/>
  <c r="J5"/>
  <c r="G52"/>
  <c r="O8"/>
  <c r="H69"/>
  <c r="O29"/>
  <c r="Q71"/>
  <c r="I10"/>
  <c r="L64"/>
  <c r="J85"/>
  <c r="K43"/>
  <c r="H34"/>
  <c r="G38"/>
  <c r="B30"/>
  <c r="P59"/>
  <c r="N23"/>
  <c r="K89"/>
  <c r="O98"/>
  <c r="I86"/>
  <c r="K33"/>
  <c r="B52"/>
  <c r="L78"/>
  <c r="O56"/>
  <c r="H44"/>
  <c r="Q65"/>
  <c r="H10"/>
  <c r="B77"/>
  <c r="I49"/>
  <c r="N89"/>
  <c r="O7"/>
  <c r="B43"/>
  <c r="L10"/>
  <c r="P37"/>
  <c r="O86"/>
  <c r="G85"/>
  <c r="B74"/>
  <c r="K19"/>
  <c r="G83"/>
  <c r="B91"/>
  <c r="Q25"/>
  <c r="O57"/>
  <c r="O25"/>
  <c r="H63"/>
  <c r="B57"/>
  <c r="G74"/>
  <c r="Q74"/>
  <c r="P53"/>
  <c r="J32"/>
  <c r="H5"/>
  <c r="H25"/>
  <c r="P65"/>
  <c r="K67"/>
  <c r="L42"/>
  <c r="H23"/>
  <c r="G87"/>
  <c r="L4"/>
  <c r="P78"/>
  <c r="H74"/>
  <c r="G86"/>
  <c r="L33"/>
  <c r="B90"/>
  <c r="G64"/>
  <c r="I8"/>
  <c r="H39"/>
  <c r="O18"/>
  <c r="H27"/>
  <c r="G30"/>
  <c r="B39"/>
  <c r="O92"/>
  <c r="Q89"/>
  <c r="I75"/>
  <c r="O4"/>
  <c r="E1"/>
  <c r="B9"/>
  <c r="N97"/>
  <c r="J37"/>
  <c r="I27"/>
  <c r="N24"/>
  <c r="I9"/>
  <c r="I41"/>
  <c r="L49"/>
  <c r="K6"/>
  <c r="K68"/>
  <c r="B7"/>
  <c r="L98"/>
  <c r="L40"/>
  <c r="G77"/>
  <c r="J68"/>
  <c r="K55"/>
  <c r="N12"/>
  <c r="P81"/>
  <c r="P32"/>
  <c r="O71"/>
  <c r="N34"/>
  <c r="I64"/>
  <c r="I51"/>
  <c r="P50"/>
  <c r="N55"/>
  <c r="L66"/>
  <c r="G94"/>
  <c r="I4"/>
  <c r="H32"/>
  <c r="O35"/>
  <c r="O60"/>
  <c r="Q32"/>
  <c r="K32"/>
  <c r="Q10"/>
  <c r="G72"/>
  <c r="O22"/>
  <c r="H82"/>
  <c r="G53"/>
  <c r="I32"/>
  <c r="K63"/>
  <c r="J95"/>
  <c r="H16"/>
  <c r="B67"/>
  <c r="I77"/>
  <c r="L56"/>
  <c r="Q12"/>
  <c r="B33"/>
  <c r="B81"/>
  <c r="N56"/>
  <c r="H54"/>
  <c r="J53"/>
  <c r="J60"/>
  <c r="L71"/>
  <c r="P30"/>
  <c r="P58"/>
  <c r="K59"/>
  <c r="K20"/>
  <c r="G84"/>
  <c r="L3"/>
  <c r="K49"/>
  <c r="G3"/>
  <c r="J20"/>
  <c r="Q53"/>
  <c r="H78"/>
  <c r="J14"/>
  <c r="G51"/>
  <c r="L28"/>
  <c r="L30"/>
  <c r="H12"/>
  <c r="I65"/>
  <c r="N72"/>
  <c r="B55"/>
  <c r="H64"/>
  <c r="N47"/>
  <c r="N48"/>
  <c r="L90"/>
  <c r="G15"/>
  <c r="N46"/>
  <c r="N16"/>
  <c r="Q48"/>
  <c r="O44"/>
  <c r="G35"/>
  <c r="J55"/>
  <c r="G23"/>
  <c r="K26"/>
  <c r="Q91"/>
  <c r="Q88"/>
  <c r="K54"/>
  <c r="B93"/>
  <c r="Q27"/>
  <c r="H79"/>
  <c r="I37"/>
  <c r="I28"/>
  <c r="G91"/>
  <c r="G22"/>
  <c r="I47"/>
  <c r="J87"/>
  <c r="Q59"/>
  <c r="Q9"/>
  <c r="K23"/>
  <c r="H90"/>
  <c r="P33"/>
  <c r="J27"/>
  <c r="I25"/>
  <c r="N11"/>
  <c r="K4"/>
  <c r="H37"/>
  <c r="B94"/>
  <c r="I7"/>
  <c r="L13"/>
  <c r="N43"/>
  <c r="L79"/>
  <c r="Q57"/>
  <c r="N69"/>
  <c r="L93"/>
  <c r="Q34"/>
  <c r="K18"/>
  <c r="Q58"/>
  <c r="I56"/>
  <c r="L38"/>
  <c r="P67"/>
  <c r="O38"/>
  <c r="L34"/>
  <c r="J88"/>
  <c r="G29"/>
  <c r="N94"/>
  <c r="J38"/>
  <c r="I74"/>
  <c r="J93"/>
  <c r="O62"/>
  <c r="K73"/>
  <c r="L47"/>
  <c r="J56"/>
  <c r="G25"/>
  <c r="O32"/>
  <c r="K46"/>
  <c r="Q61"/>
  <c r="G9"/>
  <c r="G78"/>
  <c r="L37"/>
  <c r="G67"/>
  <c r="G2"/>
  <c r="G56"/>
  <c r="N59"/>
  <c r="N20"/>
  <c r="N45"/>
  <c r="O64"/>
  <c r="B37"/>
  <c r="L97"/>
  <c r="I78"/>
  <c r="N4"/>
  <c r="K29"/>
  <c r="P80"/>
  <c r="Q64"/>
  <c r="I90"/>
  <c r="N21"/>
  <c r="Q83"/>
  <c r="H4"/>
  <c r="J26"/>
  <c r="I40"/>
  <c r="N25"/>
  <c r="L96"/>
  <c r="O10"/>
  <c r="O55"/>
  <c r="N13"/>
  <c r="H9"/>
  <c r="H72"/>
  <c r="G36"/>
  <c r="J28"/>
  <c r="H56"/>
  <c r="O5"/>
  <c r="H84"/>
  <c r="K7"/>
  <c r="P76"/>
  <c r="Q33"/>
  <c r="L39"/>
  <c r="Q20"/>
  <c r="I68"/>
  <c r="Q22"/>
  <c r="J98"/>
  <c r="K11"/>
  <c r="G16"/>
  <c r="K47"/>
  <c r="B34"/>
  <c r="B11"/>
  <c r="B49"/>
  <c r="K42"/>
  <c r="I18"/>
  <c r="Q92"/>
  <c r="P86"/>
  <c r="P34"/>
  <c r="K21"/>
  <c r="O43"/>
  <c r="O87"/>
  <c r="I57"/>
  <c r="P18"/>
  <c r="Q46"/>
  <c r="O47"/>
  <c r="B53"/>
  <c r="O23"/>
  <c r="B28"/>
  <c r="K53"/>
  <c r="K5"/>
  <c r="J94"/>
  <c r="Q39"/>
  <c r="Q31"/>
  <c r="G89"/>
  <c r="O89"/>
  <c r="N78"/>
  <c r="N82"/>
  <c r="Q29"/>
  <c r="P15"/>
  <c r="P17"/>
  <c r="O88"/>
  <c r="G47"/>
  <c r="H29"/>
  <c r="K10"/>
  <c r="G42"/>
  <c r="Q76"/>
  <c r="L61"/>
  <c r="H35"/>
  <c r="P94"/>
  <c r="J34"/>
  <c r="L20"/>
  <c r="L48"/>
  <c r="B92"/>
  <c r="K22"/>
  <c r="J21"/>
  <c r="G26"/>
  <c r="N52"/>
  <c r="I88"/>
  <c r="N92"/>
  <c r="J3"/>
  <c r="H45"/>
  <c r="K37"/>
  <c r="B19"/>
  <c r="L43"/>
  <c r="N98"/>
  <c r="J81"/>
  <c r="H17"/>
  <c r="I95"/>
  <c r="K94"/>
  <c r="G65"/>
  <c r="G76"/>
  <c r="J9"/>
  <c r="I11"/>
  <c r="I24"/>
  <c r="K88"/>
  <c r="B23"/>
  <c r="H86"/>
  <c r="L46"/>
  <c r="N70"/>
  <c r="I46"/>
  <c r="H61"/>
  <c r="J72"/>
  <c r="G60"/>
  <c r="P9"/>
  <c r="I29"/>
  <c r="N38"/>
  <c r="K27"/>
  <c r="K35"/>
  <c r="Q70"/>
  <c r="N67"/>
  <c r="L36"/>
  <c r="H73"/>
  <c r="O79"/>
  <c r="L83"/>
  <c r="P92"/>
  <c r="O95"/>
  <c r="L41"/>
  <c r="B26"/>
  <c r="B21"/>
  <c r="K80"/>
  <c r="O54"/>
  <c r="P47"/>
  <c r="J17"/>
  <c r="H85"/>
  <c r="Q43"/>
  <c r="B59"/>
  <c r="O34"/>
  <c r="P11"/>
  <c r="B79"/>
  <c r="Q67"/>
  <c r="Q72"/>
  <c r="J58"/>
  <c r="L17"/>
  <c r="P88"/>
  <c r="P28"/>
  <c r="I22"/>
  <c r="H92"/>
  <c r="G55"/>
  <c r="B12"/>
  <c r="H96"/>
  <c r="I43"/>
  <c r="L16"/>
  <c r="H7"/>
  <c r="N65"/>
  <c r="G20"/>
  <c r="K60"/>
  <c r="L85"/>
  <c r="O16"/>
  <c r="K93"/>
  <c r="L9"/>
  <c r="I59"/>
  <c r="L18"/>
  <c r="L52"/>
  <c r="Q28"/>
  <c r="P74"/>
  <c r="O26"/>
  <c r="H66"/>
  <c r="I35"/>
  <c r="N8"/>
  <c r="P14"/>
  <c r="H13"/>
  <c r="L22"/>
  <c r="Q4"/>
  <c r="N81"/>
  <c r="H31"/>
  <c r="O94"/>
  <c r="P51"/>
  <c r="Q55"/>
  <c r="I39"/>
  <c r="Q51"/>
  <c r="P31"/>
  <c r="N31"/>
  <c r="J43"/>
  <c r="K9"/>
  <c r="K64"/>
  <c r="J30"/>
  <c r="I84"/>
  <c r="J40"/>
  <c r="G57"/>
  <c r="N53"/>
  <c r="Q36"/>
  <c r="P72"/>
  <c r="B86"/>
  <c r="B66"/>
  <c r="G88"/>
  <c r="P91"/>
  <c r="L45"/>
  <c r="P42"/>
  <c r="J7"/>
  <c r="Q86"/>
  <c r="J77"/>
  <c r="B76"/>
  <c r="O77"/>
  <c r="J75"/>
  <c r="J52"/>
  <c r="J57"/>
  <c r="H6"/>
  <c r="N84"/>
  <c r="B54"/>
  <c r="O68"/>
  <c r="J50"/>
  <c r="H21"/>
  <c r="H15"/>
  <c r="O14"/>
  <c r="B40"/>
  <c r="K86"/>
  <c r="H89"/>
  <c r="N15"/>
  <c r="J84"/>
  <c r="O66"/>
  <c r="K16"/>
  <c r="N83"/>
  <c r="P63"/>
  <c r="K76"/>
  <c r="G79"/>
  <c r="K81"/>
  <c r="Q3"/>
  <c r="N37"/>
  <c r="H53"/>
  <c r="L5"/>
  <c r="J48"/>
  <c r="H26"/>
  <c r="P87"/>
  <c r="Q69"/>
  <c r="B75"/>
  <c r="P38"/>
  <c r="B38"/>
  <c r="J63"/>
  <c r="P25"/>
  <c r="Q16"/>
  <c r="P52"/>
  <c r="G44"/>
  <c r="J91"/>
  <c r="O30"/>
  <c r="N26"/>
  <c r="Q93"/>
  <c r="B64"/>
  <c r="N57"/>
  <c r="H51"/>
  <c r="Q47"/>
  <c r="B18"/>
  <c r="K56"/>
  <c r="H62"/>
  <c r="H98"/>
  <c r="J86"/>
  <c r="P73"/>
  <c r="G4"/>
  <c r="J15"/>
  <c r="L51"/>
  <c r="I62"/>
  <c r="B98"/>
  <c r="I15"/>
  <c r="K79"/>
  <c r="J35"/>
  <c r="H94"/>
  <c r="P41"/>
  <c r="L81"/>
  <c r="N61"/>
  <c r="N54"/>
  <c r="Q62"/>
  <c r="O69"/>
  <c r="N80"/>
  <c r="J73"/>
  <c r="P77"/>
  <c r="K13"/>
  <c r="L92"/>
  <c r="K62"/>
  <c r="K95"/>
  <c r="H2"/>
  <c r="I12"/>
  <c r="G81"/>
  <c r="L14"/>
  <c r="K69"/>
  <c r="I72"/>
  <c r="J89"/>
  <c r="L50"/>
  <c r="Q78"/>
  <c r="K82"/>
  <c r="G95"/>
  <c r="N88"/>
  <c r="H58"/>
  <c r="Q94"/>
  <c r="Q97"/>
  <c r="H38"/>
  <c r="B69"/>
  <c r="P97"/>
  <c r="P40"/>
  <c r="J23"/>
  <c r="K57"/>
  <c r="L7"/>
  <c r="Q5"/>
  <c r="N63"/>
  <c r="H43"/>
  <c r="H76"/>
  <c r="O12"/>
  <c r="L25"/>
  <c r="O36"/>
  <c r="H88"/>
  <c r="Q96"/>
  <c r="B36"/>
  <c r="L76"/>
  <c r="O85"/>
  <c r="Q7"/>
  <c r="J29"/>
  <c r="O73"/>
  <c r="O24"/>
  <c r="B89"/>
  <c r="J83"/>
  <c r="N40"/>
  <c r="B72"/>
  <c r="O11"/>
  <c r="K34"/>
  <c r="O81"/>
  <c r="B16"/>
  <c r="H93"/>
  <c r="O70"/>
  <c r="G61"/>
  <c r="O17"/>
  <c r="G27"/>
  <c r="K74"/>
  <c r="G82"/>
  <c r="P85"/>
  <c r="I54"/>
  <c r="J74"/>
  <c r="D1"/>
  <c r="Q95"/>
  <c r="B95"/>
  <c r="N79"/>
  <c r="I17"/>
  <c r="H46"/>
  <c r="H20"/>
  <c r="I44"/>
  <c r="I94"/>
  <c r="B4"/>
  <c r="J92"/>
  <c r="N50"/>
  <c r="P83"/>
  <c r="H19"/>
  <c r="H50"/>
  <c r="H68"/>
  <c r="H65"/>
  <c r="O80"/>
  <c r="K61"/>
  <c r="P62"/>
  <c r="I96"/>
  <c r="L94"/>
  <c r="G63"/>
  <c r="J13"/>
  <c r="G69"/>
  <c r="L12"/>
  <c r="P66"/>
  <c r="P60"/>
  <c r="G48"/>
  <c r="O40"/>
  <c r="H77"/>
  <c r="P21"/>
  <c r="N77"/>
  <c r="B14"/>
  <c r="J42"/>
  <c r="K30"/>
  <c r="H41"/>
  <c r="L8"/>
  <c r="G92"/>
  <c r="J54"/>
  <c r="G41"/>
  <c r="L6"/>
  <c r="I71"/>
  <c r="G5"/>
  <c r="H11"/>
  <c r="Q63"/>
  <c r="B32"/>
  <c r="N85"/>
  <c r="I93"/>
  <c r="N33"/>
  <c r="P49"/>
  <c r="H67"/>
  <c r="Q15"/>
  <c r="Q23"/>
  <c r="H8"/>
  <c r="G45"/>
  <c r="J16"/>
  <c r="P12"/>
  <c r="L44"/>
  <c r="L60"/>
  <c r="N35"/>
  <c r="J47"/>
  <c r="Q85"/>
  <c r="N9"/>
  <c r="G28"/>
  <c r="P26"/>
  <c r="B84"/>
  <c r="J80"/>
  <c r="J49"/>
  <c r="O59"/>
  <c r="G34"/>
  <c r="L88"/>
  <c r="I83"/>
  <c r="P69"/>
  <c r="J65"/>
  <c r="O37"/>
  <c r="H97"/>
  <c r="Q79"/>
  <c r="G98"/>
  <c r="O58"/>
  <c r="L53"/>
  <c r="J44"/>
  <c r="K39"/>
  <c r="G71"/>
  <c r="N64"/>
  <c r="O46"/>
  <c r="K25"/>
  <c r="Q8"/>
  <c r="N74"/>
  <c r="H71"/>
  <c r="B6"/>
  <c r="N29"/>
  <c r="N39"/>
  <c r="H24"/>
  <c r="I33"/>
  <c r="N71"/>
  <c r="B63"/>
  <c r="L75"/>
  <c r="I52"/>
  <c r="P7"/>
  <c r="L32"/>
  <c r="K87"/>
  <c r="K14"/>
  <c r="L95"/>
  <c r="I80"/>
  <c r="N93"/>
  <c r="J4"/>
  <c r="I81"/>
  <c r="H55"/>
  <c r="Q35"/>
  <c r="J67"/>
  <c r="O65"/>
  <c r="J70"/>
  <c r="B2"/>
  <c r="L89"/>
  <c r="N42"/>
  <c r="O93"/>
  <c r="P35"/>
  <c r="B24"/>
  <c r="P93"/>
  <c r="H28"/>
  <c r="Q81"/>
  <c r="O90"/>
  <c r="J96"/>
  <c r="B8"/>
  <c r="N30"/>
  <c r="Q60"/>
  <c r="J41"/>
  <c r="N27"/>
  <c r="L55"/>
  <c r="B50"/>
  <c r="Q98"/>
  <c r="O91"/>
  <c r="Q17"/>
  <c r="O33"/>
  <c r="P84"/>
  <c r="H52"/>
  <c r="B22"/>
  <c r="P75"/>
  <c r="L58"/>
  <c r="B42"/>
  <c r="P48"/>
  <c r="J62"/>
  <c r="I48"/>
  <c r="O28"/>
  <c r="I89"/>
  <c r="L11"/>
  <c r="I3"/>
  <c r="O19"/>
  <c r="G12"/>
  <c r="O6"/>
  <c r="B45"/>
  <c r="G32"/>
  <c r="N6"/>
  <c r="I58"/>
  <c r="J33"/>
  <c r="J71"/>
  <c r="G39"/>
  <c r="I91"/>
  <c r="K28"/>
  <c r="O63"/>
  <c r="K85"/>
  <c r="P4"/>
  <c r="H87"/>
  <c r="L72"/>
  <c r="B88"/>
  <c r="P6"/>
  <c r="L24"/>
  <c r="L87"/>
  <c r="O31"/>
  <c r="I73"/>
  <c r="O83"/>
  <c r="P5"/>
  <c r="N5"/>
  <c r="K38"/>
  <c r="B13"/>
  <c r="I55"/>
  <c r="P55"/>
  <c r="O21"/>
  <c r="G90"/>
  <c r="B25"/>
  <c r="P19"/>
  <c r="J22"/>
  <c r="I42"/>
  <c r="H3"/>
  <c r="K12"/>
  <c r="K17"/>
  <c r="G50"/>
  <c r="J39"/>
  <c r="B3"/>
  <c r="J97"/>
  <c r="L77"/>
  <c r="Q14"/>
  <c r="C1"/>
  <c r="G33"/>
  <c r="G93"/>
  <c r="J79"/>
  <c r="I21"/>
  <c r="O72"/>
  <c r="O75"/>
  <c r="I63"/>
  <c r="Q84"/>
  <c r="G96"/>
  <c r="O84"/>
  <c r="H22"/>
  <c r="K36"/>
  <c r="B5"/>
  <c r="B47"/>
  <c r="G49"/>
  <c r="J8"/>
  <c r="L35"/>
  <c r="I5"/>
  <c r="P23"/>
  <c r="K96"/>
  <c r="Q66"/>
  <c r="P90"/>
  <c r="I6"/>
  <c r="O97"/>
  <c r="I16"/>
  <c r="J45"/>
  <c r="K41"/>
  <c r="L23"/>
  <c r="P70"/>
  <c r="Q73"/>
  <c r="H70"/>
  <c r="J36"/>
  <c r="O48"/>
  <c r="N62"/>
  <c r="N10"/>
  <c r="I98"/>
  <c r="B48"/>
  <c r="I76"/>
  <c r="J90"/>
  <c r="I92"/>
  <c r="O9"/>
  <c r="G21"/>
  <c r="O82"/>
  <c r="O67"/>
  <c r="P27"/>
  <c r="N66"/>
  <c r="Q21"/>
  <c r="L62"/>
  <c r="P22"/>
  <c r="J24"/>
  <c r="K50"/>
  <c r="L80"/>
  <c r="O61"/>
  <c r="O76"/>
  <c r="P24"/>
  <c r="I87"/>
  <c r="K44"/>
  <c r="K3"/>
  <c r="P64"/>
  <c r="L84"/>
  <c r="K72"/>
  <c r="H80"/>
  <c r="G7"/>
  <c r="H95"/>
  <c r="P10"/>
  <c r="L59"/>
  <c r="O39"/>
  <c r="B68"/>
  <c r="B80"/>
  <c r="Q40"/>
  <c r="H36"/>
  <c r="J10"/>
  <c r="P46"/>
  <c r="K75"/>
  <c r="L68"/>
  <c r="G73"/>
  <c r="P57"/>
  <c r="L67"/>
  <c r="P43"/>
  <c r="K65"/>
  <c r="K90"/>
  <c r="I69"/>
  <c r="K58"/>
  <c r="P56"/>
  <c r="B27"/>
  <c r="N58"/>
  <c r="N96"/>
  <c r="P20"/>
  <c r="N73"/>
  <c r="Q77"/>
  <c r="N17"/>
  <c r="I23"/>
  <c r="I20"/>
  <c r="Q68"/>
  <c r="Q87"/>
  <c r="O49"/>
  <c r="O45"/>
  <c r="Q75"/>
  <c r="B60"/>
  <c r="I79"/>
  <c r="Q80"/>
  <c r="Q56"/>
  <c r="B73"/>
  <c r="P82"/>
  <c r="L63"/>
  <c r="B62"/>
  <c r="N14"/>
  <c r="P98"/>
  <c r="B35"/>
  <c r="G58"/>
  <c r="I19"/>
  <c r="I36"/>
  <c r="B10"/>
  <c r="I30"/>
  <c r="I34"/>
  <c r="I97"/>
  <c r="B61"/>
  <c r="Q82"/>
  <c r="N86"/>
  <c r="L27"/>
  <c r="I31"/>
  <c r="B71"/>
  <c r="G14"/>
  <c r="B29"/>
  <c r="L21"/>
  <c r="P54"/>
  <c r="N7"/>
  <c r="B44"/>
  <c r="L31"/>
  <c r="Q49"/>
  <c r="N68"/>
  <c r="H33"/>
  <c r="G75"/>
  <c r="O15"/>
  <c r="B70"/>
  <c r="B85"/>
  <c r="O51"/>
  <c r="G68"/>
  <c r="P8"/>
  <c r="L29"/>
  <c r="Q13"/>
  <c r="Q90"/>
  <c r="N51"/>
  <c r="P16"/>
  <c r="O42"/>
  <c r="G54"/>
  <c r="Q41"/>
  <c r="O74"/>
  <c r="J61"/>
  <c r="K84"/>
  <c r="H91"/>
  <c r="K70"/>
  <c r="B31"/>
  <c r="P89"/>
  <c r="B41"/>
  <c r="O78"/>
  <c r="Q42"/>
  <c r="J51"/>
  <c r="B46"/>
  <c r="H30"/>
  <c r="L57"/>
  <c r="I61"/>
  <c r="J6"/>
  <c r="I13"/>
  <c r="L70"/>
  <c r="N60"/>
  <c r="G97"/>
  <c r="N3"/>
  <c r="H40"/>
  <c r="I60"/>
  <c r="K78"/>
  <c r="H59"/>
  <c r="N32"/>
  <c r="O20"/>
  <c r="P95"/>
  <c r="G59"/>
  <c r="J59"/>
  <c r="N36"/>
  <c r="G24"/>
  <c r="J11"/>
  <c r="L65"/>
  <c r="G8"/>
  <c r="L69"/>
  <c r="G80"/>
  <c r="I26"/>
  <c r="J69"/>
  <c r="N22"/>
  <c r="N76"/>
  <c r="L73"/>
  <c r="G62"/>
  <c r="B58"/>
  <c r="G70"/>
  <c r="N75"/>
  <c r="G19"/>
  <c r="H81"/>
  <c r="Q11"/>
  <c r="O41"/>
  <c r="I67"/>
  <c r="G43"/>
  <c r="G46"/>
  <c r="J12"/>
  <c r="N18"/>
  <c r="Q52"/>
  <c r="B17"/>
  <c r="G10"/>
  <c r="K52"/>
  <c r="J46"/>
  <c r="O53"/>
  <c r="K92"/>
  <c r="O50"/>
  <c r="N49"/>
  <c r="Q45"/>
  <c r="B65"/>
  <c r="I53"/>
  <c r="K48"/>
  <c r="J31"/>
  <c r="Q24"/>
  <c r="G18"/>
  <c r="I85"/>
  <c r="K24"/>
  <c r="H48"/>
  <c r="O3"/>
  <c r="K77"/>
  <c r="N41"/>
  <c r="G13"/>
  <c r="Q19"/>
  <c r="B82"/>
  <c r="B20"/>
  <c r="G37"/>
  <c r="L19"/>
  <c r="N87"/>
  <c r="B15"/>
  <c r="B56"/>
  <c r="P71"/>
  <c r="J76"/>
  <c r="G17"/>
  <c r="J25"/>
  <c r="Q37"/>
  <c r="P45"/>
  <c r="B97"/>
  <c r="P3"/>
  <c r="B96"/>
  <c r="B87"/>
  <c r="P79"/>
  <c r="J82"/>
  <c r="H60"/>
  <c r="H18"/>
  <c r="K83"/>
  <c r="N91"/>
  <c r="K51"/>
  <c r="R68" l="1"/>
  <c r="R62"/>
  <c r="M60"/>
  <c r="R41"/>
  <c r="K99"/>
  <c r="R91"/>
  <c r="M16"/>
  <c r="D44"/>
  <c r="F44"/>
  <c r="E44"/>
  <c r="C44"/>
  <c r="R7"/>
  <c r="M6"/>
  <c r="M87"/>
  <c r="E29"/>
  <c r="C29"/>
  <c r="D29"/>
  <c r="F29"/>
  <c r="O99"/>
  <c r="R3"/>
  <c r="N99"/>
  <c r="R69"/>
  <c r="Q99"/>
  <c r="I99"/>
  <c r="M3"/>
  <c r="D71"/>
  <c r="F71"/>
  <c r="E71"/>
  <c r="C71"/>
  <c r="R51"/>
  <c r="R43"/>
  <c r="M89"/>
  <c r="M5"/>
  <c r="M7"/>
  <c r="R83"/>
  <c r="M48"/>
  <c r="M31"/>
  <c r="E94"/>
  <c r="F94"/>
  <c r="C94"/>
  <c r="D94"/>
  <c r="E42"/>
  <c r="C42"/>
  <c r="F42"/>
  <c r="D42"/>
  <c r="R11"/>
  <c r="R15"/>
  <c r="M25"/>
  <c r="E22"/>
  <c r="C22"/>
  <c r="F22"/>
  <c r="D22"/>
  <c r="E40"/>
  <c r="F40"/>
  <c r="D40"/>
  <c r="C40"/>
  <c r="R86"/>
  <c r="M47"/>
  <c r="D54"/>
  <c r="F54"/>
  <c r="C54"/>
  <c r="E54"/>
  <c r="C50"/>
  <c r="F50"/>
  <c r="D50"/>
  <c r="E50"/>
  <c r="R84"/>
  <c r="R27"/>
  <c r="D47"/>
  <c r="C47"/>
  <c r="F47"/>
  <c r="E47"/>
  <c r="M28"/>
  <c r="F61"/>
  <c r="D61"/>
  <c r="C61"/>
  <c r="E61"/>
  <c r="M37"/>
  <c r="R30"/>
  <c r="R60"/>
  <c r="F8"/>
  <c r="C8"/>
  <c r="E8"/>
  <c r="D8"/>
  <c r="D5"/>
  <c r="F5"/>
  <c r="C5"/>
  <c r="E5"/>
  <c r="C93"/>
  <c r="F93"/>
  <c r="D93"/>
  <c r="E93"/>
  <c r="C76"/>
  <c r="F76"/>
  <c r="D76"/>
  <c r="E76"/>
  <c r="M97"/>
  <c r="M34"/>
  <c r="C24"/>
  <c r="F24"/>
  <c r="D24"/>
  <c r="E24"/>
  <c r="F66"/>
  <c r="D66"/>
  <c r="E66"/>
  <c r="C66"/>
  <c r="R42"/>
  <c r="M30"/>
  <c r="D86"/>
  <c r="F86"/>
  <c r="E86"/>
  <c r="C86"/>
  <c r="M85"/>
  <c r="R16"/>
  <c r="R46"/>
  <c r="R53"/>
  <c r="E10"/>
  <c r="C10"/>
  <c r="D10"/>
  <c r="F10"/>
  <c r="R48"/>
  <c r="R47"/>
  <c r="M84"/>
  <c r="M81"/>
  <c r="M36"/>
  <c r="C55"/>
  <c r="E55"/>
  <c r="F55"/>
  <c r="D55"/>
  <c r="R72"/>
  <c r="R93"/>
  <c r="C87"/>
  <c r="E87"/>
  <c r="F87"/>
  <c r="D87"/>
  <c r="M65"/>
  <c r="M80"/>
  <c r="R31"/>
  <c r="M19"/>
  <c r="M13"/>
  <c r="M39"/>
  <c r="M63"/>
  <c r="M52"/>
  <c r="F63"/>
  <c r="C63"/>
  <c r="D63"/>
  <c r="E63"/>
  <c r="G99"/>
  <c r="R81"/>
  <c r="R71"/>
  <c r="C35"/>
  <c r="F35"/>
  <c r="E35"/>
  <c r="D35"/>
  <c r="M33"/>
  <c r="L99"/>
  <c r="D96"/>
  <c r="E96"/>
  <c r="C96"/>
  <c r="F96"/>
  <c r="R39"/>
  <c r="R29"/>
  <c r="R8"/>
  <c r="C6"/>
  <c r="E6"/>
  <c r="F6"/>
  <c r="D6"/>
  <c r="M35"/>
  <c r="R74"/>
  <c r="M21"/>
  <c r="R14"/>
  <c r="E85"/>
  <c r="C85"/>
  <c r="F85"/>
  <c r="D85"/>
  <c r="R64"/>
  <c r="R56"/>
  <c r="C62"/>
  <c r="F62"/>
  <c r="D62"/>
  <c r="E62"/>
  <c r="E81"/>
  <c r="D81"/>
  <c r="C81"/>
  <c r="F81"/>
  <c r="M59"/>
  <c r="E33"/>
  <c r="D33"/>
  <c r="F33"/>
  <c r="C33"/>
  <c r="P99"/>
  <c r="M77"/>
  <c r="E70"/>
  <c r="D70"/>
  <c r="F70"/>
  <c r="C70"/>
  <c r="C67"/>
  <c r="F67"/>
  <c r="E67"/>
  <c r="D67"/>
  <c r="M61"/>
  <c r="R65"/>
  <c r="M53"/>
  <c r="M32"/>
  <c r="M43"/>
  <c r="M83"/>
  <c r="C73"/>
  <c r="E73"/>
  <c r="F73"/>
  <c r="D73"/>
  <c r="F12"/>
  <c r="C12"/>
  <c r="E12"/>
  <c r="D12"/>
  <c r="E97"/>
  <c r="F97"/>
  <c r="D97"/>
  <c r="C97"/>
  <c r="M22"/>
  <c r="F84"/>
  <c r="E84"/>
  <c r="C84"/>
  <c r="D84"/>
  <c r="F65"/>
  <c r="D65"/>
  <c r="E65"/>
  <c r="C65"/>
  <c r="R9"/>
  <c r="M4"/>
  <c r="E79"/>
  <c r="F79"/>
  <c r="C79"/>
  <c r="D79"/>
  <c r="R35"/>
  <c r="R55"/>
  <c r="M79"/>
  <c r="R49"/>
  <c r="M51"/>
  <c r="F59"/>
  <c r="E59"/>
  <c r="C59"/>
  <c r="D59"/>
  <c r="M64"/>
  <c r="E3"/>
  <c r="F3"/>
  <c r="C3"/>
  <c r="B99"/>
  <c r="D3"/>
  <c r="R34"/>
  <c r="E60"/>
  <c r="C60"/>
  <c r="D60"/>
  <c r="F60"/>
  <c r="R12"/>
  <c r="E21"/>
  <c r="D21"/>
  <c r="F21"/>
  <c r="C21"/>
  <c r="F26"/>
  <c r="D26"/>
  <c r="C26"/>
  <c r="E26"/>
  <c r="R33"/>
  <c r="M93"/>
  <c r="R85"/>
  <c r="D32"/>
  <c r="C32"/>
  <c r="F32"/>
  <c r="E32"/>
  <c r="E7"/>
  <c r="C7"/>
  <c r="D7"/>
  <c r="F7"/>
  <c r="D46"/>
  <c r="E46"/>
  <c r="F46"/>
  <c r="C46"/>
  <c r="M71"/>
  <c r="M41"/>
  <c r="R67"/>
  <c r="M9"/>
  <c r="R24"/>
  <c r="M27"/>
  <c r="R38"/>
  <c r="R66"/>
  <c r="R97"/>
  <c r="M29"/>
  <c r="H99"/>
  <c r="C9"/>
  <c r="E9"/>
  <c r="F9"/>
  <c r="D9"/>
  <c r="F14"/>
  <c r="E14"/>
  <c r="D14"/>
  <c r="C14"/>
  <c r="M75"/>
  <c r="R77"/>
  <c r="M42"/>
  <c r="M46"/>
  <c r="M20"/>
  <c r="R70"/>
  <c r="D39"/>
  <c r="E39"/>
  <c r="F39"/>
  <c r="C39"/>
  <c r="F23"/>
  <c r="E23"/>
  <c r="D23"/>
  <c r="C23"/>
  <c r="M23"/>
  <c r="C17"/>
  <c r="E17"/>
  <c r="F17"/>
  <c r="D17"/>
  <c r="M24"/>
  <c r="M8"/>
  <c r="M11"/>
  <c r="R17"/>
  <c r="D90"/>
  <c r="C90"/>
  <c r="E90"/>
  <c r="F90"/>
  <c r="M96"/>
  <c r="E25"/>
  <c r="C25"/>
  <c r="D25"/>
  <c r="F25"/>
  <c r="M95"/>
  <c r="R18"/>
  <c r="R98"/>
  <c r="R73"/>
  <c r="F19"/>
  <c r="E19"/>
  <c r="C19"/>
  <c r="D19"/>
  <c r="J99"/>
  <c r="R50"/>
  <c r="R92"/>
  <c r="M88"/>
  <c r="E4"/>
  <c r="F4"/>
  <c r="C4"/>
  <c r="D4"/>
  <c r="R52"/>
  <c r="M94"/>
  <c r="M44"/>
  <c r="R96"/>
  <c r="C57"/>
  <c r="F57"/>
  <c r="D57"/>
  <c r="E57"/>
  <c r="D92"/>
  <c r="C92"/>
  <c r="E92"/>
  <c r="F92"/>
  <c r="M17"/>
  <c r="M55"/>
  <c r="R79"/>
  <c r="R58"/>
  <c r="E95"/>
  <c r="F95"/>
  <c r="C95"/>
  <c r="D95"/>
  <c r="M67"/>
  <c r="C91"/>
  <c r="D91"/>
  <c r="E91"/>
  <c r="F91"/>
  <c r="D13"/>
  <c r="F13"/>
  <c r="C13"/>
  <c r="E13"/>
  <c r="F27"/>
  <c r="E27"/>
  <c r="D27"/>
  <c r="C27"/>
  <c r="M54"/>
  <c r="C74"/>
  <c r="D74"/>
  <c r="E74"/>
  <c r="F74"/>
  <c r="E41"/>
  <c r="D41"/>
  <c r="F41"/>
  <c r="C41"/>
  <c r="E43"/>
  <c r="D43"/>
  <c r="F43"/>
  <c r="C43"/>
  <c r="R5"/>
  <c r="R89"/>
  <c r="M49"/>
  <c r="F16"/>
  <c r="E16"/>
  <c r="D16"/>
  <c r="C16"/>
  <c r="F77"/>
  <c r="E77"/>
  <c r="D77"/>
  <c r="C77"/>
  <c r="R82"/>
  <c r="R78"/>
  <c r="M69"/>
  <c r="D72"/>
  <c r="E72"/>
  <c r="C72"/>
  <c r="F72"/>
  <c r="R40"/>
  <c r="C52"/>
  <c r="D52"/>
  <c r="E52"/>
  <c r="F52"/>
  <c r="E89"/>
  <c r="F89"/>
  <c r="C89"/>
  <c r="D89"/>
  <c r="R75"/>
  <c r="C56"/>
  <c r="F56"/>
  <c r="D56"/>
  <c r="E56"/>
  <c r="M86"/>
  <c r="M73"/>
  <c r="D28"/>
  <c r="F28"/>
  <c r="C28"/>
  <c r="E28"/>
  <c r="R23"/>
  <c r="D53"/>
  <c r="C53"/>
  <c r="F53"/>
  <c r="E53"/>
  <c r="D30"/>
  <c r="F30"/>
  <c r="C30"/>
  <c r="E30"/>
  <c r="F36"/>
  <c r="E36"/>
  <c r="D36"/>
  <c r="C36"/>
  <c r="E58"/>
  <c r="D58"/>
  <c r="F58"/>
  <c r="C58"/>
  <c r="M57"/>
  <c r="F31"/>
  <c r="D31"/>
  <c r="E31"/>
  <c r="C31"/>
  <c r="M10"/>
  <c r="C15"/>
  <c r="D15"/>
  <c r="E15"/>
  <c r="F15"/>
  <c r="R63"/>
  <c r="M18"/>
  <c r="M92"/>
  <c r="D49"/>
  <c r="F49"/>
  <c r="E49"/>
  <c r="C49"/>
  <c r="E11"/>
  <c r="D11"/>
  <c r="C11"/>
  <c r="F11"/>
  <c r="F34"/>
  <c r="C34"/>
  <c r="D34"/>
  <c r="E34"/>
  <c r="R76"/>
  <c r="D69"/>
  <c r="F69"/>
  <c r="C69"/>
  <c r="E69"/>
  <c r="D88"/>
  <c r="C88"/>
  <c r="E88"/>
  <c r="F88"/>
  <c r="R22"/>
  <c r="R95"/>
  <c r="R87"/>
  <c r="M68"/>
  <c r="R88"/>
  <c r="C83"/>
  <c r="F83"/>
  <c r="E83"/>
  <c r="D83"/>
  <c r="R19"/>
  <c r="M26"/>
  <c r="M72"/>
  <c r="R90"/>
  <c r="M12"/>
  <c r="R13"/>
  <c r="M66"/>
  <c r="M76"/>
  <c r="R25"/>
  <c r="M40"/>
  <c r="R80"/>
  <c r="D80"/>
  <c r="E80"/>
  <c r="C80"/>
  <c r="F80"/>
  <c r="R21"/>
  <c r="R54"/>
  <c r="M14"/>
  <c r="M90"/>
  <c r="R61"/>
  <c r="M91"/>
  <c r="D68"/>
  <c r="F68"/>
  <c r="C68"/>
  <c r="E68"/>
  <c r="M45"/>
  <c r="R4"/>
  <c r="C48"/>
  <c r="E48"/>
  <c r="D48"/>
  <c r="F48"/>
  <c r="M78"/>
  <c r="M15"/>
  <c r="C37"/>
  <c r="F37"/>
  <c r="E37"/>
  <c r="D37"/>
  <c r="D98"/>
  <c r="E98"/>
  <c r="C98"/>
  <c r="F98"/>
  <c r="M62"/>
  <c r="R45"/>
  <c r="R20"/>
  <c r="E51"/>
  <c r="F51"/>
  <c r="C51"/>
  <c r="D51"/>
  <c r="R59"/>
  <c r="R36"/>
  <c r="C20"/>
  <c r="E20"/>
  <c r="F20"/>
  <c r="D20"/>
  <c r="D78"/>
  <c r="E78"/>
  <c r="F78"/>
  <c r="C78"/>
  <c r="M98"/>
  <c r="F18"/>
  <c r="C18"/>
  <c r="E18"/>
  <c r="D18"/>
  <c r="M58"/>
  <c r="R44"/>
  <c r="R57"/>
  <c r="D64"/>
  <c r="C64"/>
  <c r="E64"/>
  <c r="F64"/>
  <c r="R6"/>
  <c r="M38"/>
  <c r="R26"/>
  <c r="C82"/>
  <c r="E82"/>
  <c r="F82"/>
  <c r="D82"/>
  <c r="R28"/>
  <c r="M74"/>
  <c r="R10"/>
  <c r="M50"/>
  <c r="R94"/>
  <c r="D45"/>
  <c r="E45"/>
  <c r="F45"/>
  <c r="C45"/>
  <c r="M70"/>
  <c r="F38"/>
  <c r="C38"/>
  <c r="D38"/>
  <c r="E38"/>
  <c r="R32"/>
  <c r="D75"/>
  <c r="C75"/>
  <c r="E75"/>
  <c r="F75"/>
  <c r="M56"/>
  <c r="M82"/>
  <c r="R37"/>
  <c r="T15" i="73"/>
  <c r="Q16"/>
  <c r="D16" i="26" s="1"/>
  <c r="P16" i="73"/>
  <c r="D16" i="24" s="1"/>
  <c r="R16" i="73"/>
  <c r="D16" i="29" s="1"/>
  <c r="S16" i="73"/>
  <c r="D16" i="28" s="1"/>
  <c r="K14" i="65"/>
  <c r="E99" i="78" l="1"/>
  <c r="R99"/>
  <c r="M99"/>
  <c r="C99"/>
  <c r="F99"/>
  <c r="D99"/>
  <c r="T16" i="73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DJ67" s="1"/>
  <c r="F67" i="40" s="1"/>
  <c r="BT69" i="54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26" i="54" l="1"/>
  <c r="DD95"/>
  <c r="DD70"/>
  <c r="CW48"/>
  <c r="CP44"/>
  <c r="CP35"/>
  <c r="CI15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<sst xmlns="http://schemas.openxmlformats.org/spreadsheetml/2006/main" count="8993" uniqueCount="568">
  <si>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</si>
  <si>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</si>
  <si>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</si>
  <si>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</si>
  <si>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</si>
  <si>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</si>
  <si>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</si>
  <si>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</si>
  <si>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</si>
  <si>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</si>
  <si>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</si>
  <si>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</si>
  <si>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</si>
  <si>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</si>
  <si>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</si>
  <si>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</si>
  <si>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</si>
  <si>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</si>
  <si>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</si>
  <si>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</si>
  <si>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</si>
  <si>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</si>
  <si>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</si>
  <si>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</si>
  <si>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</si>
  <si>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</si>
  <si>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</si>
  <si>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</si>
  <si>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</si>
  <si>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</si>
  <si>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</si>
  <si>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</si>
  <si>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</si>
  <si>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</si>
  <si>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</si>
  <si>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</si>
  <si>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</si>
  <si>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</si>
  <si>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</si>
  <si>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</si>
  <si>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</si>
  <si>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</si>
  <si>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</si>
  <si>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</si>
  <si>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</si>
  <si>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</si>
  <si>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</si>
  <si>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</si>
  <si>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</si>
  <si>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</si>
  <si>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</si>
  <si>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</si>
  <si>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</si>
  <si>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</si>
  <si>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</si>
  <si>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</si>
  <si>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</si>
  <si>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</si>
  <si>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</si>
  <si>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</si>
  <si>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</si>
  <si>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</si>
  <si>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</si>
  <si>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</si>
  <si>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</si>
  <si>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</si>
  <si>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</si>
  <si>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</si>
  <si>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</si>
  <si>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</si>
  <si>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</si>
  <si>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</si>
  <si>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</si>
  <si>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</si>
  <si>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</si>
  <si>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</si>
  <si>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</si>
  <si>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</si>
  <si>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</si>
  <si>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</si>
  <si>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</si>
  <si>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</si>
  <si>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</si>
  <si>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</si>
  <si>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</si>
  <si>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</si>
  <si>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</si>
  <si>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</si>
  <si>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</si>
  <si>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</si>
  <si>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</si>
  <si>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</si>
  <si>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</si>
  <si>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</si>
  <si>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</si>
  <si>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</si>
  <si>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</si>
  <si>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</si>
  <si>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</si>
  <si>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</si>
  <si>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</si>
  <si>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</si>
  <si>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</si>
  <si>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</si>
  <si>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</si>
  <si>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</si>
  <si>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</si>
  <si>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</si>
  <si>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</si>
  <si>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</si>
  <si>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</si>
  <si>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</si>
  <si>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</si>
  <si>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</si>
  <si>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</si>
  <si>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</si>
  <si>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</si>
  <si>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</si>
  <si>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</si>
  <si>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</si>
  <si>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</si>
  <si>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</si>
  <si>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</si>
  <si>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</si>
  <si>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</si>
  <si>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</si>
  <si>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</si>
  <si>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</si>
  <si>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</si>
  <si>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</si>
  <si>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</si>
  <si>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</si>
  <si>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</si>
  <si>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</si>
  <si>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</si>
  <si>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</si>
  <si>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</si>
  <si>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</si>
  <si>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</si>
  <si>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</si>
  <si>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</si>
  <si>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</si>
  <si>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</si>
  <si>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</si>
  <si>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</si>
  <si>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</si>
  <si>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</si>
  <si>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</si>
  <si>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</si>
  <si>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</si>
  <si>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</si>
  <si>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</si>
  <si>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</si>
  <si>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</si>
  <si>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</si>
  <si>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</si>
  <si>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</si>
  <si>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</si>
  <si>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</si>
  <si>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</si>
  <si>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</si>
  <si>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</si>
  <si>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</si>
  <si>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</si>
  <si>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</si>
  <si>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</si>
  <si>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</si>
  <si>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</si>
  <si>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</si>
  <si>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</si>
  <si>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</si>
  <si>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</si>
  <si>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</si>
  <si>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</si>
  <si>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</si>
  <si>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</si>
  <si>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</si>
  <si>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</si>
  <si>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</si>
  <si>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</si>
  <si>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</si>
  <si>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</si>
  <si>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</si>
  <si>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</si>
  <si>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</si>
  <si>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</si>
  <si>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</si>
  <si>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</si>
  <si>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</si>
  <si>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</si>
  <si>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</si>
  <si>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</si>
  <si>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</si>
  <si>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</si>
  <si>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</si>
  <si>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</si>
  <si>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</si>
  <si>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</si>
  <si>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</si>
  <si>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</si>
  <si>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</si>
  <si>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</si>
  <si>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</si>
  <si>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</si>
  <si>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</si>
  <si>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</si>
  <si>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</si>
  <si>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</si>
  <si>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</si>
  <si>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</si>
  <si>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</si>
  <si>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</si>
  <si>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</si>
  <si>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</si>
  <si>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</si>
  <si>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</si>
  <si>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</si>
  <si>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</si>
  <si>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</si>
  <si>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</si>
  <si>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</si>
  <si>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</si>
  <si>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</si>
  <si>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</si>
  <si>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</si>
  <si>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</si>
  <si>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</si>
  <si>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</si>
  <si>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</si>
  <si>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</si>
  <si>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</si>
  <si>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</si>
  <si>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</si>
  <si>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</si>
  <si>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</si>
  <si>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</si>
  <si>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</si>
  <si>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</si>
  <si>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</si>
  <si>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</si>
  <si>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</si>
  <si>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</si>
  <si>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</si>
  <si>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</si>
  <si>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</si>
  <si>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</si>
  <si>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</si>
  <si>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</si>
  <si>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</si>
  <si>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</si>
  <si>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</si>
  <si>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</si>
  <si>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</si>
  <si>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</si>
  <si>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</si>
  <si>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</si>
  <si>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</si>
  <si>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</si>
  <si>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</si>
  <si>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</si>
  <si>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</si>
  <si>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</si>
  <si>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</si>
  <si>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</si>
  <si>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</si>
  <si>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</si>
  <si>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</si>
  <si>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</si>
  <si>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</si>
  <si>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</si>
  <si>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</si>
  <si>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</si>
  <si>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</si>
  <si>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</si>
  <si>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</si>
  <si>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</si>
  <si>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</si>
  <si>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</si>
  <si>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</si>
  <si>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</si>
  <si>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</si>
  <si>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</si>
  <si>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</si>
  <si>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</si>
  <si>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</si>
  <si>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</si>
  <si>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</si>
  <si>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</si>
  <si>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</si>
  <si>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</si>
  <si>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</si>
  <si>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</si>
  <si>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</si>
  <si>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</si>
  <si>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</si>
  <si>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</si>
  <si>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</si>
  <si>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</si>
  <si>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</si>
  <si>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</si>
  <si>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</si>
  <si>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</si>
  <si>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</si>
  <si>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</si>
  <si>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</si>
  <si>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</si>
  <si>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</si>
  <si>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</si>
  <si>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</si>
  <si>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</si>
  <si>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</si>
  <si>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</si>
  <si>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</si>
  <si>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</si>
  <si>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</si>
  <si>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</si>
  <si>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</si>
  <si>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</si>
  <si>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</si>
  <si>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</si>
  <si>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</si>
  <si>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</si>
  <si>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</si>
  <si>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</si>
  <si>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</si>
  <si>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</si>
  <si>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</si>
  <si>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</si>
  <si>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</si>
  <si>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</si>
  <si>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</si>
  <si>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</si>
  <si>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</si>
  <si>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</si>
  <si>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</si>
  <si>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</si>
  <si>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</si>
  <si>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</si>
  <si>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</si>
  <si>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</si>
  <si>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</si>
  <si>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</si>
  <si>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</si>
  <si>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</si>
  <si>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</si>
  <si>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</si>
  <si>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</si>
  <si>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</si>
  <si>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</si>
  <si>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</si>
  <si>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</si>
  <si>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</si>
  <si>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</si>
  <si>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</si>
  <si>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</si>
  <si>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</si>
  <si>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</si>
  <si>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</si>
  <si>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</si>
  <si>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</si>
  <si>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</si>
  <si>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</si>
  <si>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</si>
  <si>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</si>
  <si>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</si>
  <si>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</si>
  <si>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</si>
  <si>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</si>
  <si>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</si>
  <si>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</si>
  <si>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</si>
  <si>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</si>
  <si>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</si>
  <si>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</si>
  <si>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</si>
  <si>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</si>
  <si>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</si>
  <si>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</si>
  <si>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</si>
  <si>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</si>
  <si>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</si>
  <si>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</si>
  <si>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</si>
  <si>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</si>
  <si>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</si>
  <si>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</si>
  <si>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</si>
  <si>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</si>
  <si>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</si>
  <si>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</si>
  <si>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</si>
  <si>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</si>
  <si>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</si>
  <si>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</si>
  <si>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</si>
  <si>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</si>
  <si>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</si>
  <si>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</si>
  <si>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</si>
  <si>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</si>
  <si>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</si>
  <si>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</si>
  <si>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</si>
  <si>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</si>
  <si>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</si>
  <si>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</si>
  <si>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</si>
  <si>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</si>
  <si>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</si>
  <si>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</si>
  <si>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</si>
  <si>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</si>
  <si>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</si>
  <si>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</si>
  <si>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</si>
  <si>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</si>
  <si>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</si>
  <si>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</si>
  <si>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</si>
  <si>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</si>
  <si>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</si>
  <si>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</si>
  <si>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</si>
  <si>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</si>
  <si>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</si>
  <si>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</si>
  <si>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</si>
  <si>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</si>
  <si>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</si>
  <si>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</si>
  <si>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</si>
  <si>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</si>
  <si>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</si>
  <si>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</si>
  <si>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</si>
  <si>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</si>
  <si>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</si>
  <si>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</si>
  <si>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</si>
  <si>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</si>
  <si>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</si>
  <si>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</si>
  <si>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</si>
  <si>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</si>
  <si>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</si>
  <si>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</si>
  <si>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</si>
  <si>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</si>
  <si>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</si>
  <si>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</si>
  <si>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</si>
  <si>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</si>
  <si>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</si>
  <si>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</si>
  <si>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</si>
  <si>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</si>
  <si>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</si>
  <si>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</si>
  <si>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</si>
  <si>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</si>
  <si>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</si>
  <si>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</si>
  <si>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</si>
  <si>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</si>
  <si>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</si>
  <si>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</si>
  <si>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</si>
  <si>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</si>
  <si>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</si>
  <si>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</si>
  <si>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</si>
  <si>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</si>
  <si>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</si>
  <si>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</si>
  <si>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</si>
  <si>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</si>
  <si>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</si>
  <si>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</si>
  <si>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</si>
  <si>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</si>
  <si>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</si>
  <si>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</si>
  <si>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</si>
  <si>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</si>
  <si>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</si>
  <si>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</si>
  <si>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</si>
  <si>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</si>
  <si>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</si>
  <si>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</si>
  <si>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</si>
  <si>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</si>
  <si>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</si>
  <si>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</si>
  <si>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</si>
  <si>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</si>
  <si>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</si>
  <si>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</si>
  <si>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</si>
  <si>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</si>
  <si>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</si>
  <si>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</si>
  <si>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</si>
  <si>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</si>
  <si>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</si>
  <si>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</si>
  <si>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</si>
  <si>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</si>
  <si>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</si>
  <si>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</si>
  <si>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</si>
  <si>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</si>
  <si>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</si>
  <si>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</si>
  <si>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</si>
  <si>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</si>
  <si>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</si>
  <si>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</si>
  <si>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</si>
  <si>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</si>
  <si>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</si>
  <si>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</si>
  <si>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</si>
  <si>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</si>
  <si>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</si>
  <si>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</si>
  <si>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</si>
  <si>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</si>
  <si>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53IS2023/12/12</t>
  </si>
  <si>
    <t>SNJSUGARLTDAP</t>
  </si>
  <si>
    <t>NR/2023/18062/A/1613</t>
  </si>
  <si>
    <t>CHANJUII</t>
  </si>
  <si>
    <t>NR/2023/18145/C</t>
  </si>
  <si>
    <t>RUVNL</t>
  </si>
  <si>
    <t>NR/2023/17270/A</t>
  </si>
  <si>
    <t>ITCWIND</t>
  </si>
  <si>
    <t>NR/2023/18074/A/1635</t>
  </si>
  <si>
    <t>BCMLUH</t>
  </si>
  <si>
    <t>NR/2023/18149/C</t>
  </si>
  <si>
    <t>BCMLB001</t>
  </si>
  <si>
    <t>NR/2023/18147/C</t>
  </si>
  <si>
    <t>BSHP</t>
  </si>
  <si>
    <t>NR/2023/18105/A/1612</t>
  </si>
  <si>
    <t>HP</t>
  </si>
  <si>
    <t>NR/2023/17525/A</t>
  </si>
  <si>
    <t>RSRPL_BKN</t>
  </si>
  <si>
    <t>NR/2023/18146/C</t>
  </si>
  <si>
    <t>Arunachal_Ben</t>
  </si>
  <si>
    <t>NER/2023/1730/C</t>
  </si>
  <si>
    <t>AEML</t>
  </si>
  <si>
    <t>WR/2023/19446/A</t>
  </si>
  <si>
    <t>NR/2023/18148/C</t>
  </si>
  <si>
    <t>GOA_Beneficiary</t>
  </si>
  <si>
    <t>WR/2023/20256/A/1702</t>
  </si>
  <si>
    <t>WR/2023/20577/A/1709</t>
  </si>
  <si>
    <t>PX</t>
  </si>
  <si>
    <t>DELHI</t>
  </si>
  <si>
    <t>Column1</t>
  </si>
  <si>
    <t>NR/08122023/15122023/HP-19</t>
  </si>
  <si>
    <t>NR/01122023/15122023/HP-15</t>
  </si>
  <si>
    <t>UTTARAKHAND</t>
  </si>
  <si>
    <t>NR/01122023/31122023/5412UPCL/CE(Comm)/SE/Banking dt. 17.11.2023</t>
  </si>
  <si>
    <t>KSEB</t>
  </si>
  <si>
    <t>SR/01122023/31122023/BYPL_KSEB_DEC23</t>
  </si>
  <si>
    <t>SBSRPC11PL_BKN</t>
  </si>
  <si>
    <t>NR/01102023/02012046/L_NR_2021_17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</si>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</sst>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216.02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216.02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273.81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273.81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273.81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270.22000000000003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270.22000000000003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270.22000000000003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270.22000000000003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270.22000000000003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270.22000000000003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270.22000000000003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270.22000000000003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270.22000000000003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270.22000000000003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273.81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270.22000000000003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270.22000000000003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45272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279</v>
      </c>
    </row>
    <row r="9" spans="1:3">
      <c r="A9" s="46" t="s">
        <v>447</v>
      </c>
      <c r="B9" s="200">
        <v>45272.980925925927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45272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26.2</v>
      </c>
      <c r="C3" s="197">
        <v>26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10.847200000000001</v>
      </c>
      <c r="J3" s="21">
        <f>C3*E3/100</f>
        <v>6.0657999999999994</v>
      </c>
      <c r="K3" s="21">
        <f>C3*F3/100</f>
        <v>7.8234000000000004</v>
      </c>
      <c r="L3" s="21">
        <f>C3*G3/100</f>
        <v>1.2636000000000001</v>
      </c>
      <c r="M3" s="156">
        <f>SUM(I3:L3)</f>
        <v>26</v>
      </c>
      <c r="N3" s="22"/>
      <c r="P3" s="37">
        <f t="shared" ref="P3:P34" si="1">I3</f>
        <v>10.847200000000001</v>
      </c>
      <c r="Q3" s="37">
        <f t="shared" ref="Q3:Q34" si="2">J3</f>
        <v>6.0657999999999994</v>
      </c>
      <c r="R3" s="37">
        <f t="shared" ref="R3:R34" si="3">K3</f>
        <v>7.8234000000000004</v>
      </c>
      <c r="S3" s="37">
        <f t="shared" ref="S3:S34" si="4">L3</f>
        <v>1.2636000000000001</v>
      </c>
      <c r="T3" s="37">
        <f>SUM(P3:S3)</f>
        <v>26</v>
      </c>
    </row>
    <row r="4" spans="1:20">
      <c r="A4" s="8" t="s">
        <v>46</v>
      </c>
      <c r="B4" s="197">
        <v>26.2</v>
      </c>
      <c r="C4" s="197">
        <v>26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10.847200000000001</v>
      </c>
      <c r="J4" s="21">
        <f t="shared" ref="J4:J67" si="6">C4*E4/100</f>
        <v>6.0657999999999994</v>
      </c>
      <c r="K4" s="21">
        <f t="shared" ref="K4:K67" si="7">C4*F4/100</f>
        <v>7.8234000000000004</v>
      </c>
      <c r="L4" s="21">
        <f t="shared" ref="L4:L67" si="8">C4*G4/100</f>
        <v>1.2636000000000001</v>
      </c>
      <c r="M4" s="157">
        <f t="shared" ref="M4:M67" si="9">SUM(I4:L4)</f>
        <v>26</v>
      </c>
      <c r="N4" s="22"/>
      <c r="P4" s="37">
        <f t="shared" si="1"/>
        <v>10.847200000000001</v>
      </c>
      <c r="Q4" s="37">
        <f t="shared" si="2"/>
        <v>6.0657999999999994</v>
      </c>
      <c r="R4" s="37">
        <f t="shared" si="3"/>
        <v>7.8234000000000004</v>
      </c>
      <c r="S4" s="37">
        <f t="shared" si="4"/>
        <v>1.2636000000000001</v>
      </c>
      <c r="T4" s="37">
        <f t="shared" ref="T4:T67" si="10">SUM(P4:S4)</f>
        <v>26</v>
      </c>
    </row>
    <row r="5" spans="1:20">
      <c r="A5" s="8" t="s">
        <v>47</v>
      </c>
      <c r="B5" s="197">
        <v>26.2</v>
      </c>
      <c r="C5" s="197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7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197">
        <v>26.2</v>
      </c>
      <c r="C6" s="197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7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197">
        <v>26.2</v>
      </c>
      <c r="C7" s="197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7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197">
        <v>26.2</v>
      </c>
      <c r="C8" s="197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7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197">
        <v>26.2</v>
      </c>
      <c r="C9" s="197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7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197">
        <v>26.2</v>
      </c>
      <c r="C10" s="197">
        <v>26.2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10.930639999999999</v>
      </c>
      <c r="J10" s="21">
        <f t="shared" si="6"/>
        <v>6.1124599999999996</v>
      </c>
      <c r="K10" s="21">
        <f t="shared" si="7"/>
        <v>7.8835799999999994</v>
      </c>
      <c r="L10" s="21">
        <f t="shared" si="8"/>
        <v>1.27332</v>
      </c>
      <c r="M10" s="157">
        <f t="shared" si="9"/>
        <v>26.199999999999996</v>
      </c>
      <c r="N10" s="22"/>
      <c r="P10" s="37">
        <f t="shared" si="1"/>
        <v>10.930639999999999</v>
      </c>
      <c r="Q10" s="37">
        <f t="shared" si="2"/>
        <v>6.1124599999999996</v>
      </c>
      <c r="R10" s="37">
        <f t="shared" si="3"/>
        <v>7.8835799999999994</v>
      </c>
      <c r="S10" s="37">
        <f t="shared" si="4"/>
        <v>1.27332</v>
      </c>
      <c r="T10" s="37">
        <f t="shared" si="10"/>
        <v>26.199999999999996</v>
      </c>
    </row>
    <row r="11" spans="1:20">
      <c r="A11" s="8" t="s">
        <v>53</v>
      </c>
      <c r="B11" s="197">
        <v>26.2</v>
      </c>
      <c r="C11" s="197">
        <v>26.2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10.930639999999999</v>
      </c>
      <c r="J11" s="21">
        <f t="shared" si="6"/>
        <v>6.1124599999999996</v>
      </c>
      <c r="K11" s="21">
        <f t="shared" si="7"/>
        <v>7.8835799999999994</v>
      </c>
      <c r="L11" s="21">
        <f t="shared" si="8"/>
        <v>1.27332</v>
      </c>
      <c r="M11" s="157">
        <f t="shared" si="9"/>
        <v>26.199999999999996</v>
      </c>
      <c r="N11" s="22"/>
      <c r="P11" s="37">
        <f t="shared" si="1"/>
        <v>10.930639999999999</v>
      </c>
      <c r="Q11" s="37">
        <f t="shared" si="2"/>
        <v>6.1124599999999996</v>
      </c>
      <c r="R11" s="37">
        <f t="shared" si="3"/>
        <v>7.8835799999999994</v>
      </c>
      <c r="S11" s="37">
        <f t="shared" si="4"/>
        <v>1.27332</v>
      </c>
      <c r="T11" s="37">
        <f t="shared" si="10"/>
        <v>26.199999999999996</v>
      </c>
    </row>
    <row r="12" spans="1:20">
      <c r="A12" s="8" t="s">
        <v>54</v>
      </c>
      <c r="B12" s="197">
        <v>26.8</v>
      </c>
      <c r="C12" s="197">
        <v>26.8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11.180960000000001</v>
      </c>
      <c r="J12" s="21">
        <f t="shared" si="6"/>
        <v>6.2524399999999991</v>
      </c>
      <c r="K12" s="21">
        <f t="shared" si="7"/>
        <v>8.0641200000000008</v>
      </c>
      <c r="L12" s="21">
        <f t="shared" si="8"/>
        <v>1.3024800000000001</v>
      </c>
      <c r="M12" s="157">
        <f t="shared" si="9"/>
        <v>26.8</v>
      </c>
      <c r="N12" s="22"/>
      <c r="P12" s="37">
        <f t="shared" si="1"/>
        <v>11.180960000000001</v>
      </c>
      <c r="Q12" s="37">
        <f t="shared" si="2"/>
        <v>6.2524399999999991</v>
      </c>
      <c r="R12" s="37">
        <f t="shared" si="3"/>
        <v>8.0641200000000008</v>
      </c>
      <c r="S12" s="37">
        <f t="shared" si="4"/>
        <v>1.3024800000000001</v>
      </c>
      <c r="T12" s="37">
        <f t="shared" si="10"/>
        <v>26.8</v>
      </c>
    </row>
    <row r="13" spans="1:20">
      <c r="A13" s="8" t="s">
        <v>55</v>
      </c>
      <c r="B13" s="197">
        <v>26.8</v>
      </c>
      <c r="C13" s="197">
        <v>26.8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11.180960000000001</v>
      </c>
      <c r="J13" s="21">
        <f t="shared" si="6"/>
        <v>6.2524399999999991</v>
      </c>
      <c r="K13" s="21">
        <f t="shared" si="7"/>
        <v>8.0641200000000008</v>
      </c>
      <c r="L13" s="21">
        <f t="shared" si="8"/>
        <v>1.3024800000000001</v>
      </c>
      <c r="M13" s="157">
        <f t="shared" si="9"/>
        <v>26.8</v>
      </c>
      <c r="N13" s="22"/>
      <c r="P13" s="37">
        <f t="shared" si="1"/>
        <v>11.180960000000001</v>
      </c>
      <c r="Q13" s="37">
        <f t="shared" si="2"/>
        <v>6.2524399999999991</v>
      </c>
      <c r="R13" s="37">
        <f t="shared" si="3"/>
        <v>8.0641200000000008</v>
      </c>
      <c r="S13" s="37">
        <f t="shared" si="4"/>
        <v>1.3024800000000001</v>
      </c>
      <c r="T13" s="37">
        <f t="shared" si="10"/>
        <v>26.8</v>
      </c>
    </row>
    <row r="14" spans="1:20">
      <c r="A14" s="8" t="s">
        <v>56</v>
      </c>
      <c r="B14" s="197">
        <v>26.8</v>
      </c>
      <c r="C14" s="197">
        <v>26.8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11.180960000000001</v>
      </c>
      <c r="J14" s="21">
        <f t="shared" si="6"/>
        <v>6.2524399999999991</v>
      </c>
      <c r="K14" s="21">
        <f t="shared" si="7"/>
        <v>8.0641200000000008</v>
      </c>
      <c r="L14" s="21">
        <f t="shared" si="8"/>
        <v>1.3024800000000001</v>
      </c>
      <c r="M14" s="157">
        <f t="shared" si="9"/>
        <v>26.8</v>
      </c>
      <c r="N14" s="22"/>
      <c r="P14" s="37">
        <f t="shared" si="1"/>
        <v>11.180960000000001</v>
      </c>
      <c r="Q14" s="37">
        <f t="shared" si="2"/>
        <v>6.2524399999999991</v>
      </c>
      <c r="R14" s="37">
        <f t="shared" si="3"/>
        <v>8.0641200000000008</v>
      </c>
      <c r="S14" s="37">
        <f t="shared" si="4"/>
        <v>1.3024800000000001</v>
      </c>
      <c r="T14" s="37">
        <f t="shared" si="10"/>
        <v>26.8</v>
      </c>
    </row>
    <row r="15" spans="1:20">
      <c r="A15" s="8" t="s">
        <v>57</v>
      </c>
      <c r="B15" s="197">
        <v>26.8</v>
      </c>
      <c r="C15" s="197">
        <v>26.8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11.180960000000001</v>
      </c>
      <c r="J15" s="21">
        <f t="shared" si="6"/>
        <v>6.2524399999999991</v>
      </c>
      <c r="K15" s="21">
        <f t="shared" si="7"/>
        <v>8.0641200000000008</v>
      </c>
      <c r="L15" s="21">
        <f t="shared" si="8"/>
        <v>1.3024800000000001</v>
      </c>
      <c r="M15" s="157">
        <f t="shared" si="9"/>
        <v>26.8</v>
      </c>
      <c r="N15" s="22"/>
      <c r="P15" s="37">
        <f t="shared" si="1"/>
        <v>11.180960000000001</v>
      </c>
      <c r="Q15" s="37">
        <f t="shared" si="2"/>
        <v>6.2524399999999991</v>
      </c>
      <c r="R15" s="37">
        <f t="shared" si="3"/>
        <v>8.0641200000000008</v>
      </c>
      <c r="S15" s="37">
        <f t="shared" si="4"/>
        <v>1.3024800000000001</v>
      </c>
      <c r="T15" s="37">
        <f t="shared" si="10"/>
        <v>26.8</v>
      </c>
    </row>
    <row r="16" spans="1:20">
      <c r="A16" s="8" t="s">
        <v>58</v>
      </c>
      <c r="B16" s="197">
        <v>26.8</v>
      </c>
      <c r="C16" s="197">
        <v>26.8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11.180960000000001</v>
      </c>
      <c r="J16" s="21">
        <f t="shared" si="6"/>
        <v>6.2524399999999991</v>
      </c>
      <c r="K16" s="21">
        <f t="shared" si="7"/>
        <v>8.0641200000000008</v>
      </c>
      <c r="L16" s="21">
        <f t="shared" si="8"/>
        <v>1.3024800000000001</v>
      </c>
      <c r="M16" s="157">
        <f t="shared" si="9"/>
        <v>26.8</v>
      </c>
      <c r="N16" s="22"/>
      <c r="P16" s="37">
        <f t="shared" si="1"/>
        <v>11.180960000000001</v>
      </c>
      <c r="Q16" s="37">
        <f t="shared" si="2"/>
        <v>6.2524399999999991</v>
      </c>
      <c r="R16" s="37">
        <f t="shared" si="3"/>
        <v>8.0641200000000008</v>
      </c>
      <c r="S16" s="37">
        <f t="shared" si="4"/>
        <v>1.3024800000000001</v>
      </c>
      <c r="T16" s="37">
        <f t="shared" si="10"/>
        <v>26.8</v>
      </c>
    </row>
    <row r="17" spans="1:20">
      <c r="A17" s="8" t="s">
        <v>59</v>
      </c>
      <c r="B17" s="197">
        <v>26.8</v>
      </c>
      <c r="C17" s="197">
        <v>26.8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11.180960000000001</v>
      </c>
      <c r="J17" s="21">
        <f t="shared" si="6"/>
        <v>6.2524399999999991</v>
      </c>
      <c r="K17" s="21">
        <f t="shared" si="7"/>
        <v>8.0641200000000008</v>
      </c>
      <c r="L17" s="21">
        <f t="shared" si="8"/>
        <v>1.3024800000000001</v>
      </c>
      <c r="M17" s="157">
        <f t="shared" si="9"/>
        <v>26.8</v>
      </c>
      <c r="N17" s="22"/>
      <c r="P17" s="37">
        <f t="shared" si="1"/>
        <v>11.180960000000001</v>
      </c>
      <c r="Q17" s="37">
        <f t="shared" si="2"/>
        <v>6.2524399999999991</v>
      </c>
      <c r="R17" s="37">
        <f t="shared" si="3"/>
        <v>8.0641200000000008</v>
      </c>
      <c r="S17" s="37">
        <f t="shared" si="4"/>
        <v>1.3024800000000001</v>
      </c>
      <c r="T17" s="37">
        <f t="shared" si="10"/>
        <v>26.8</v>
      </c>
    </row>
    <row r="18" spans="1:20">
      <c r="A18" s="8" t="s">
        <v>60</v>
      </c>
      <c r="B18" s="197">
        <v>26.8</v>
      </c>
      <c r="C18" s="197">
        <v>26.8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11.180960000000001</v>
      </c>
      <c r="J18" s="21">
        <f t="shared" si="6"/>
        <v>6.2524399999999991</v>
      </c>
      <c r="K18" s="21">
        <f t="shared" si="7"/>
        <v>8.0641200000000008</v>
      </c>
      <c r="L18" s="21">
        <f t="shared" si="8"/>
        <v>1.3024800000000001</v>
      </c>
      <c r="M18" s="157">
        <f t="shared" si="9"/>
        <v>26.8</v>
      </c>
      <c r="N18" s="22"/>
      <c r="P18" s="37">
        <f t="shared" si="1"/>
        <v>11.180960000000001</v>
      </c>
      <c r="Q18" s="37">
        <f t="shared" si="2"/>
        <v>6.2524399999999991</v>
      </c>
      <c r="R18" s="37">
        <f t="shared" si="3"/>
        <v>8.0641200000000008</v>
      </c>
      <c r="S18" s="37">
        <f t="shared" si="4"/>
        <v>1.3024800000000001</v>
      </c>
      <c r="T18" s="37">
        <f t="shared" si="10"/>
        <v>26.8</v>
      </c>
    </row>
    <row r="19" spans="1:20">
      <c r="A19" s="8" t="s">
        <v>61</v>
      </c>
      <c r="B19" s="197">
        <v>26.8</v>
      </c>
      <c r="C19" s="197">
        <v>26.8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11.180960000000001</v>
      </c>
      <c r="J19" s="21">
        <f t="shared" si="6"/>
        <v>6.2524399999999991</v>
      </c>
      <c r="K19" s="21">
        <f t="shared" si="7"/>
        <v>8.0641200000000008</v>
      </c>
      <c r="L19" s="21">
        <f t="shared" si="8"/>
        <v>1.3024800000000001</v>
      </c>
      <c r="M19" s="157">
        <f t="shared" si="9"/>
        <v>26.8</v>
      </c>
      <c r="N19" s="22"/>
      <c r="P19" s="37">
        <f t="shared" si="1"/>
        <v>11.180960000000001</v>
      </c>
      <c r="Q19" s="37">
        <f t="shared" si="2"/>
        <v>6.2524399999999991</v>
      </c>
      <c r="R19" s="37">
        <f t="shared" si="3"/>
        <v>8.0641200000000008</v>
      </c>
      <c r="S19" s="37">
        <f t="shared" si="4"/>
        <v>1.3024800000000001</v>
      </c>
      <c r="T19" s="37">
        <f t="shared" si="10"/>
        <v>26.8</v>
      </c>
    </row>
    <row r="20" spans="1:20">
      <c r="A20" s="8" t="s">
        <v>62</v>
      </c>
      <c r="B20" s="197">
        <v>26.8</v>
      </c>
      <c r="C20" s="197">
        <v>26.8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11.180960000000001</v>
      </c>
      <c r="J20" s="21">
        <f t="shared" si="6"/>
        <v>6.2524399999999991</v>
      </c>
      <c r="K20" s="21">
        <f t="shared" si="7"/>
        <v>8.0641200000000008</v>
      </c>
      <c r="L20" s="21">
        <f t="shared" si="8"/>
        <v>1.3024800000000001</v>
      </c>
      <c r="M20" s="157">
        <f t="shared" si="9"/>
        <v>26.8</v>
      </c>
      <c r="N20" s="22"/>
      <c r="P20" s="37">
        <f t="shared" si="1"/>
        <v>11.180960000000001</v>
      </c>
      <c r="Q20" s="37">
        <f t="shared" si="2"/>
        <v>6.2524399999999991</v>
      </c>
      <c r="R20" s="37">
        <f t="shared" si="3"/>
        <v>8.0641200000000008</v>
      </c>
      <c r="S20" s="37">
        <f t="shared" si="4"/>
        <v>1.3024800000000001</v>
      </c>
      <c r="T20" s="37">
        <f t="shared" si="10"/>
        <v>26.8</v>
      </c>
    </row>
    <row r="21" spans="1:20">
      <c r="A21" s="8" t="s">
        <v>63</v>
      </c>
      <c r="B21" s="197">
        <v>26.8</v>
      </c>
      <c r="C21" s="197">
        <v>26.8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11.180960000000001</v>
      </c>
      <c r="J21" s="21">
        <f t="shared" si="6"/>
        <v>6.2524399999999991</v>
      </c>
      <c r="K21" s="21">
        <f t="shared" si="7"/>
        <v>8.0641200000000008</v>
      </c>
      <c r="L21" s="21">
        <f t="shared" si="8"/>
        <v>1.3024800000000001</v>
      </c>
      <c r="M21" s="157">
        <f t="shared" si="9"/>
        <v>26.8</v>
      </c>
      <c r="N21" s="22"/>
      <c r="P21" s="37">
        <f t="shared" si="1"/>
        <v>11.180960000000001</v>
      </c>
      <c r="Q21" s="37">
        <f t="shared" si="2"/>
        <v>6.2524399999999991</v>
      </c>
      <c r="R21" s="37">
        <f t="shared" si="3"/>
        <v>8.0641200000000008</v>
      </c>
      <c r="S21" s="37">
        <f t="shared" si="4"/>
        <v>1.3024800000000001</v>
      </c>
      <c r="T21" s="37">
        <f t="shared" si="10"/>
        <v>26.8</v>
      </c>
    </row>
    <row r="22" spans="1:20">
      <c r="A22" s="8" t="s">
        <v>64</v>
      </c>
      <c r="B22" s="197">
        <v>26.8</v>
      </c>
      <c r="C22" s="197">
        <v>26.8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11.180960000000001</v>
      </c>
      <c r="J22" s="21">
        <f t="shared" si="6"/>
        <v>6.2524399999999991</v>
      </c>
      <c r="K22" s="21">
        <f t="shared" si="7"/>
        <v>8.0641200000000008</v>
      </c>
      <c r="L22" s="21">
        <f t="shared" si="8"/>
        <v>1.3024800000000001</v>
      </c>
      <c r="M22" s="157">
        <f t="shared" si="9"/>
        <v>26.8</v>
      </c>
      <c r="N22" s="22"/>
      <c r="P22" s="37">
        <f t="shared" si="1"/>
        <v>11.180960000000001</v>
      </c>
      <c r="Q22" s="37">
        <f t="shared" si="2"/>
        <v>6.2524399999999991</v>
      </c>
      <c r="R22" s="37">
        <f t="shared" si="3"/>
        <v>8.0641200000000008</v>
      </c>
      <c r="S22" s="37">
        <f t="shared" si="4"/>
        <v>1.3024800000000001</v>
      </c>
      <c r="T22" s="37">
        <f t="shared" si="10"/>
        <v>26.8</v>
      </c>
    </row>
    <row r="23" spans="1:20">
      <c r="A23" s="8" t="s">
        <v>65</v>
      </c>
      <c r="B23" s="197">
        <v>26.8</v>
      </c>
      <c r="C23" s="197">
        <v>26.8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11.180960000000001</v>
      </c>
      <c r="J23" s="21">
        <f t="shared" si="6"/>
        <v>6.2524399999999991</v>
      </c>
      <c r="K23" s="21">
        <f t="shared" si="7"/>
        <v>8.0641200000000008</v>
      </c>
      <c r="L23" s="21">
        <f t="shared" si="8"/>
        <v>1.3024800000000001</v>
      </c>
      <c r="M23" s="157">
        <f t="shared" si="9"/>
        <v>26.8</v>
      </c>
      <c r="N23" s="22"/>
      <c r="P23" s="37">
        <f t="shared" si="1"/>
        <v>11.180960000000001</v>
      </c>
      <c r="Q23" s="37">
        <f t="shared" si="2"/>
        <v>6.2524399999999991</v>
      </c>
      <c r="R23" s="37">
        <f t="shared" si="3"/>
        <v>8.0641200000000008</v>
      </c>
      <c r="S23" s="37">
        <f t="shared" si="4"/>
        <v>1.3024800000000001</v>
      </c>
      <c r="T23" s="37">
        <f t="shared" si="10"/>
        <v>26.8</v>
      </c>
    </row>
    <row r="24" spans="1:20">
      <c r="A24" s="8" t="s">
        <v>66</v>
      </c>
      <c r="B24" s="197">
        <v>26.8</v>
      </c>
      <c r="C24" s="197">
        <v>26.8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11.180960000000001</v>
      </c>
      <c r="J24" s="21">
        <f t="shared" si="6"/>
        <v>6.2524399999999991</v>
      </c>
      <c r="K24" s="21">
        <f t="shared" si="7"/>
        <v>8.0641200000000008</v>
      </c>
      <c r="L24" s="21">
        <f t="shared" si="8"/>
        <v>1.3024800000000001</v>
      </c>
      <c r="M24" s="157">
        <f t="shared" si="9"/>
        <v>26.8</v>
      </c>
      <c r="N24" s="22"/>
      <c r="P24" s="37">
        <f t="shared" si="1"/>
        <v>11.180960000000001</v>
      </c>
      <c r="Q24" s="37">
        <f t="shared" si="2"/>
        <v>6.2524399999999991</v>
      </c>
      <c r="R24" s="37">
        <f t="shared" si="3"/>
        <v>8.0641200000000008</v>
      </c>
      <c r="S24" s="37">
        <f t="shared" si="4"/>
        <v>1.3024800000000001</v>
      </c>
      <c r="T24" s="37">
        <f t="shared" si="10"/>
        <v>26.8</v>
      </c>
    </row>
    <row r="25" spans="1:20">
      <c r="A25" s="8" t="s">
        <v>67</v>
      </c>
      <c r="B25" s="197">
        <v>26.8</v>
      </c>
      <c r="C25" s="197">
        <v>26.8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11.180960000000001</v>
      </c>
      <c r="J25" s="21">
        <f t="shared" si="6"/>
        <v>6.2524399999999991</v>
      </c>
      <c r="K25" s="21">
        <f t="shared" si="7"/>
        <v>8.0641200000000008</v>
      </c>
      <c r="L25" s="21">
        <f t="shared" si="8"/>
        <v>1.3024800000000001</v>
      </c>
      <c r="M25" s="157">
        <f t="shared" si="9"/>
        <v>26.8</v>
      </c>
      <c r="N25" s="22"/>
      <c r="P25" s="37">
        <f t="shared" si="1"/>
        <v>11.180960000000001</v>
      </c>
      <c r="Q25" s="37">
        <f t="shared" si="2"/>
        <v>6.2524399999999991</v>
      </c>
      <c r="R25" s="37">
        <f t="shared" si="3"/>
        <v>8.0641200000000008</v>
      </c>
      <c r="S25" s="37">
        <f t="shared" si="4"/>
        <v>1.3024800000000001</v>
      </c>
      <c r="T25" s="37">
        <f t="shared" si="10"/>
        <v>26.8</v>
      </c>
    </row>
    <row r="26" spans="1:20">
      <c r="A26" s="8" t="s">
        <v>68</v>
      </c>
      <c r="B26" s="197">
        <v>26.8</v>
      </c>
      <c r="C26" s="197">
        <v>26.8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11.180960000000001</v>
      </c>
      <c r="J26" s="21">
        <f t="shared" si="6"/>
        <v>6.2524399999999991</v>
      </c>
      <c r="K26" s="21">
        <f t="shared" si="7"/>
        <v>8.0641200000000008</v>
      </c>
      <c r="L26" s="21">
        <f t="shared" si="8"/>
        <v>1.3024800000000001</v>
      </c>
      <c r="M26" s="157">
        <f t="shared" si="9"/>
        <v>26.8</v>
      </c>
      <c r="N26" s="22"/>
      <c r="P26" s="37">
        <f t="shared" si="1"/>
        <v>11.180960000000001</v>
      </c>
      <c r="Q26" s="37">
        <f t="shared" si="2"/>
        <v>6.2524399999999991</v>
      </c>
      <c r="R26" s="37">
        <f t="shared" si="3"/>
        <v>8.0641200000000008</v>
      </c>
      <c r="S26" s="37">
        <f t="shared" si="4"/>
        <v>1.3024800000000001</v>
      </c>
      <c r="T26" s="37">
        <f t="shared" si="10"/>
        <v>26.8</v>
      </c>
    </row>
    <row r="27" spans="1:20">
      <c r="A27" s="8" t="s">
        <v>69</v>
      </c>
      <c r="B27" s="197">
        <v>26.8</v>
      </c>
      <c r="C27" s="197">
        <v>26.8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11.180960000000001</v>
      </c>
      <c r="J27" s="21">
        <f t="shared" si="6"/>
        <v>6.2524399999999991</v>
      </c>
      <c r="K27" s="21">
        <f t="shared" si="7"/>
        <v>8.0641200000000008</v>
      </c>
      <c r="L27" s="21">
        <f t="shared" si="8"/>
        <v>1.3024800000000001</v>
      </c>
      <c r="M27" s="157">
        <f t="shared" si="9"/>
        <v>26.8</v>
      </c>
      <c r="N27" s="22"/>
      <c r="P27" s="37">
        <f t="shared" si="1"/>
        <v>11.180960000000001</v>
      </c>
      <c r="Q27" s="37">
        <f t="shared" si="2"/>
        <v>6.2524399999999991</v>
      </c>
      <c r="R27" s="37">
        <f t="shared" si="3"/>
        <v>8.0641200000000008</v>
      </c>
      <c r="S27" s="37">
        <f t="shared" si="4"/>
        <v>1.3024800000000001</v>
      </c>
      <c r="T27" s="37">
        <f t="shared" si="10"/>
        <v>26.8</v>
      </c>
    </row>
    <row r="28" spans="1:20">
      <c r="A28" s="8" t="s">
        <v>70</v>
      </c>
      <c r="B28" s="197">
        <v>26.8</v>
      </c>
      <c r="C28" s="197">
        <v>26.8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11.180960000000001</v>
      </c>
      <c r="J28" s="21">
        <f t="shared" si="6"/>
        <v>6.2524399999999991</v>
      </c>
      <c r="K28" s="21">
        <f t="shared" si="7"/>
        <v>8.0641200000000008</v>
      </c>
      <c r="L28" s="21">
        <f t="shared" si="8"/>
        <v>1.3024800000000001</v>
      </c>
      <c r="M28" s="157">
        <f t="shared" si="9"/>
        <v>26.8</v>
      </c>
      <c r="N28" s="22"/>
      <c r="P28" s="37">
        <f t="shared" si="1"/>
        <v>11.180960000000001</v>
      </c>
      <c r="Q28" s="37">
        <f t="shared" si="2"/>
        <v>6.2524399999999991</v>
      </c>
      <c r="R28" s="37">
        <f t="shared" si="3"/>
        <v>8.0641200000000008</v>
      </c>
      <c r="S28" s="37">
        <f t="shared" si="4"/>
        <v>1.3024800000000001</v>
      </c>
      <c r="T28" s="37">
        <f t="shared" si="10"/>
        <v>26.8</v>
      </c>
    </row>
    <row r="29" spans="1:20">
      <c r="A29" s="8" t="s">
        <v>71</v>
      </c>
      <c r="B29" s="197">
        <v>26.8</v>
      </c>
      <c r="C29" s="197">
        <v>26.8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11.180960000000001</v>
      </c>
      <c r="J29" s="21">
        <f t="shared" si="6"/>
        <v>6.2524399999999991</v>
      </c>
      <c r="K29" s="21">
        <f t="shared" si="7"/>
        <v>8.0641200000000008</v>
      </c>
      <c r="L29" s="21">
        <f t="shared" si="8"/>
        <v>1.3024800000000001</v>
      </c>
      <c r="M29" s="157">
        <f t="shared" si="9"/>
        <v>26.8</v>
      </c>
      <c r="N29" s="22"/>
      <c r="P29" s="37">
        <f t="shared" si="1"/>
        <v>11.180960000000001</v>
      </c>
      <c r="Q29" s="37">
        <f t="shared" si="2"/>
        <v>6.2524399999999991</v>
      </c>
      <c r="R29" s="37">
        <f t="shared" si="3"/>
        <v>8.0641200000000008</v>
      </c>
      <c r="S29" s="37">
        <f t="shared" si="4"/>
        <v>1.3024800000000001</v>
      </c>
      <c r="T29" s="37">
        <f t="shared" si="10"/>
        <v>26.8</v>
      </c>
    </row>
    <row r="30" spans="1:20">
      <c r="A30" s="8" t="s">
        <v>72</v>
      </c>
      <c r="B30" s="197">
        <v>26.8</v>
      </c>
      <c r="C30" s="197">
        <v>26.8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11.180960000000001</v>
      </c>
      <c r="J30" s="21">
        <f t="shared" si="6"/>
        <v>6.2524399999999991</v>
      </c>
      <c r="K30" s="21">
        <f t="shared" si="7"/>
        <v>8.0641200000000008</v>
      </c>
      <c r="L30" s="21">
        <f t="shared" si="8"/>
        <v>1.3024800000000001</v>
      </c>
      <c r="M30" s="157">
        <f t="shared" si="9"/>
        <v>26.8</v>
      </c>
      <c r="N30" s="22"/>
      <c r="P30" s="37">
        <f t="shared" si="1"/>
        <v>11.180960000000001</v>
      </c>
      <c r="Q30" s="37">
        <f t="shared" si="2"/>
        <v>6.2524399999999991</v>
      </c>
      <c r="R30" s="37">
        <f t="shared" si="3"/>
        <v>8.0641200000000008</v>
      </c>
      <c r="S30" s="37">
        <f t="shared" si="4"/>
        <v>1.3024800000000001</v>
      </c>
      <c r="T30" s="37">
        <f t="shared" si="10"/>
        <v>26.8</v>
      </c>
    </row>
    <row r="31" spans="1:20">
      <c r="A31" s="8" t="s">
        <v>73</v>
      </c>
      <c r="B31" s="197">
        <v>26.8</v>
      </c>
      <c r="C31" s="197">
        <v>26.8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11.180960000000001</v>
      </c>
      <c r="J31" s="21">
        <f t="shared" si="6"/>
        <v>6.2524399999999991</v>
      </c>
      <c r="K31" s="21">
        <f t="shared" si="7"/>
        <v>8.0641200000000008</v>
      </c>
      <c r="L31" s="21">
        <f t="shared" si="8"/>
        <v>1.3024800000000001</v>
      </c>
      <c r="M31" s="157">
        <f t="shared" si="9"/>
        <v>26.8</v>
      </c>
      <c r="N31" s="22"/>
      <c r="P31" s="37">
        <f t="shared" si="1"/>
        <v>11.180960000000001</v>
      </c>
      <c r="Q31" s="37">
        <f t="shared" si="2"/>
        <v>6.2524399999999991</v>
      </c>
      <c r="R31" s="37">
        <f t="shared" si="3"/>
        <v>8.0641200000000008</v>
      </c>
      <c r="S31" s="37">
        <f t="shared" si="4"/>
        <v>1.3024800000000001</v>
      </c>
      <c r="T31" s="37">
        <f t="shared" si="10"/>
        <v>26.8</v>
      </c>
    </row>
    <row r="32" spans="1:20">
      <c r="A32" s="8" t="s">
        <v>74</v>
      </c>
      <c r="B32" s="197">
        <v>26.8</v>
      </c>
      <c r="C32" s="197">
        <v>26.8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11.180960000000001</v>
      </c>
      <c r="J32" s="21">
        <f t="shared" si="6"/>
        <v>6.2524399999999991</v>
      </c>
      <c r="K32" s="21">
        <f t="shared" si="7"/>
        <v>8.0641200000000008</v>
      </c>
      <c r="L32" s="21">
        <f t="shared" si="8"/>
        <v>1.3024800000000001</v>
      </c>
      <c r="M32" s="157">
        <f t="shared" si="9"/>
        <v>26.8</v>
      </c>
      <c r="N32" s="22"/>
      <c r="P32" s="37">
        <f t="shared" si="1"/>
        <v>11.180960000000001</v>
      </c>
      <c r="Q32" s="37">
        <f t="shared" si="2"/>
        <v>6.2524399999999991</v>
      </c>
      <c r="R32" s="37">
        <f t="shared" si="3"/>
        <v>8.0641200000000008</v>
      </c>
      <c r="S32" s="37">
        <f t="shared" si="4"/>
        <v>1.3024800000000001</v>
      </c>
      <c r="T32" s="37">
        <f t="shared" si="10"/>
        <v>26.8</v>
      </c>
    </row>
    <row r="33" spans="1:20">
      <c r="A33" s="8" t="s">
        <v>75</v>
      </c>
      <c r="B33" s="197">
        <v>26.8</v>
      </c>
      <c r="C33" s="197">
        <v>26.8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11.180960000000001</v>
      </c>
      <c r="J33" s="21">
        <f t="shared" si="6"/>
        <v>6.2524399999999991</v>
      </c>
      <c r="K33" s="21">
        <f t="shared" si="7"/>
        <v>8.0641200000000008</v>
      </c>
      <c r="L33" s="21">
        <f t="shared" si="8"/>
        <v>1.3024800000000001</v>
      </c>
      <c r="M33" s="157">
        <f t="shared" si="9"/>
        <v>26.8</v>
      </c>
      <c r="N33" s="22"/>
      <c r="P33" s="37">
        <f t="shared" si="1"/>
        <v>11.180960000000001</v>
      </c>
      <c r="Q33" s="37">
        <f t="shared" si="2"/>
        <v>6.2524399999999991</v>
      </c>
      <c r="R33" s="37">
        <f t="shared" si="3"/>
        <v>8.0641200000000008</v>
      </c>
      <c r="S33" s="37">
        <f t="shared" si="4"/>
        <v>1.3024800000000001</v>
      </c>
      <c r="T33" s="37">
        <f t="shared" si="10"/>
        <v>26.8</v>
      </c>
    </row>
    <row r="34" spans="1:20">
      <c r="A34" s="8" t="s">
        <v>76</v>
      </c>
      <c r="B34" s="197">
        <v>26.8</v>
      </c>
      <c r="C34" s="197">
        <v>26.8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11.180960000000001</v>
      </c>
      <c r="J34" s="21">
        <f t="shared" si="6"/>
        <v>6.2524399999999991</v>
      </c>
      <c r="K34" s="21">
        <f t="shared" si="7"/>
        <v>8.0641200000000008</v>
      </c>
      <c r="L34" s="21">
        <f t="shared" si="8"/>
        <v>1.3024800000000001</v>
      </c>
      <c r="M34" s="157">
        <f t="shared" si="9"/>
        <v>26.8</v>
      </c>
      <c r="N34" s="22"/>
      <c r="P34" s="37">
        <f t="shared" si="1"/>
        <v>11.180960000000001</v>
      </c>
      <c r="Q34" s="37">
        <f t="shared" si="2"/>
        <v>6.2524399999999991</v>
      </c>
      <c r="R34" s="37">
        <f t="shared" si="3"/>
        <v>8.0641200000000008</v>
      </c>
      <c r="S34" s="37">
        <f t="shared" si="4"/>
        <v>1.3024800000000001</v>
      </c>
      <c r="T34" s="37">
        <f t="shared" si="10"/>
        <v>26.8</v>
      </c>
    </row>
    <row r="35" spans="1:20">
      <c r="A35" s="8" t="s">
        <v>77</v>
      </c>
      <c r="B35" s="197">
        <v>26.8</v>
      </c>
      <c r="C35" s="197">
        <v>26.8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11.180960000000001</v>
      </c>
      <c r="J35" s="21">
        <f t="shared" si="6"/>
        <v>6.2524399999999991</v>
      </c>
      <c r="K35" s="21">
        <f t="shared" si="7"/>
        <v>8.0641200000000008</v>
      </c>
      <c r="L35" s="21">
        <f t="shared" si="8"/>
        <v>1.3024800000000001</v>
      </c>
      <c r="M35" s="157">
        <f t="shared" si="9"/>
        <v>26.8</v>
      </c>
      <c r="N35" s="22"/>
      <c r="P35" s="37">
        <f t="shared" ref="P35:P66" si="12">I35</f>
        <v>11.180960000000001</v>
      </c>
      <c r="Q35" s="37">
        <f t="shared" ref="Q35:Q66" si="13">J35</f>
        <v>6.2524399999999991</v>
      </c>
      <c r="R35" s="37">
        <f t="shared" ref="R35:R66" si="14">K35</f>
        <v>8.0641200000000008</v>
      </c>
      <c r="S35" s="37">
        <f t="shared" ref="S35:S66" si="15">L35</f>
        <v>1.3024800000000001</v>
      </c>
      <c r="T35" s="37">
        <f t="shared" si="10"/>
        <v>26.8</v>
      </c>
    </row>
    <row r="36" spans="1:20">
      <c r="A36" s="8" t="s">
        <v>78</v>
      </c>
      <c r="B36" s="197">
        <v>26.8</v>
      </c>
      <c r="C36" s="197">
        <v>26.8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11.180960000000001</v>
      </c>
      <c r="J36" s="21">
        <f t="shared" si="6"/>
        <v>6.2524399999999991</v>
      </c>
      <c r="K36" s="21">
        <f t="shared" si="7"/>
        <v>8.0641200000000008</v>
      </c>
      <c r="L36" s="21">
        <f t="shared" si="8"/>
        <v>1.3024800000000001</v>
      </c>
      <c r="M36" s="157">
        <f t="shared" si="9"/>
        <v>26.8</v>
      </c>
      <c r="N36" s="22"/>
      <c r="P36" s="37">
        <f t="shared" si="12"/>
        <v>11.180960000000001</v>
      </c>
      <c r="Q36" s="37">
        <f t="shared" si="13"/>
        <v>6.2524399999999991</v>
      </c>
      <c r="R36" s="37">
        <f t="shared" si="14"/>
        <v>8.0641200000000008</v>
      </c>
      <c r="S36" s="37">
        <f t="shared" si="15"/>
        <v>1.3024800000000001</v>
      </c>
      <c r="T36" s="37">
        <f t="shared" si="10"/>
        <v>26.8</v>
      </c>
    </row>
    <row r="37" spans="1:20">
      <c r="A37" s="8" t="s">
        <v>79</v>
      </c>
      <c r="B37" s="197">
        <v>26.8</v>
      </c>
      <c r="C37" s="197">
        <v>26.8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11.180960000000001</v>
      </c>
      <c r="J37" s="21">
        <f t="shared" si="6"/>
        <v>6.2524399999999991</v>
      </c>
      <c r="K37" s="21">
        <f t="shared" si="7"/>
        <v>8.0641200000000008</v>
      </c>
      <c r="L37" s="21">
        <f t="shared" si="8"/>
        <v>1.3024800000000001</v>
      </c>
      <c r="M37" s="157">
        <f t="shared" si="9"/>
        <v>26.8</v>
      </c>
      <c r="N37" s="22"/>
      <c r="P37" s="37">
        <f t="shared" si="12"/>
        <v>11.180960000000001</v>
      </c>
      <c r="Q37" s="37">
        <f t="shared" si="13"/>
        <v>6.2524399999999991</v>
      </c>
      <c r="R37" s="37">
        <f t="shared" si="14"/>
        <v>8.0641200000000008</v>
      </c>
      <c r="S37" s="37">
        <f t="shared" si="15"/>
        <v>1.3024800000000001</v>
      </c>
      <c r="T37" s="37">
        <f t="shared" si="10"/>
        <v>26.8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7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7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7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7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7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7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7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7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7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7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7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7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7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7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7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7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26.3</v>
      </c>
      <c r="C54" s="197">
        <v>26.3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10.972360000000002</v>
      </c>
      <c r="J54" s="21">
        <f t="shared" si="6"/>
        <v>6.1357899999999992</v>
      </c>
      <c r="K54" s="21">
        <f t="shared" si="7"/>
        <v>7.9136699999999998</v>
      </c>
      <c r="L54" s="21">
        <f t="shared" si="8"/>
        <v>1.2781800000000001</v>
      </c>
      <c r="M54" s="157">
        <f t="shared" si="9"/>
        <v>26.3</v>
      </c>
      <c r="N54" s="22"/>
      <c r="P54" s="37">
        <f t="shared" si="12"/>
        <v>10.972360000000002</v>
      </c>
      <c r="Q54" s="37">
        <f t="shared" si="13"/>
        <v>6.1357899999999992</v>
      </c>
      <c r="R54" s="37">
        <f t="shared" si="14"/>
        <v>7.9136699999999998</v>
      </c>
      <c r="S54" s="37">
        <f t="shared" si="15"/>
        <v>1.2781800000000001</v>
      </c>
      <c r="T54" s="37">
        <f t="shared" si="10"/>
        <v>26.3</v>
      </c>
    </row>
    <row r="55" spans="1:20">
      <c r="A55" s="8" t="s">
        <v>97</v>
      </c>
      <c r="B55" s="197">
        <v>26.3</v>
      </c>
      <c r="C55" s="197">
        <v>26.3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10.972360000000002</v>
      </c>
      <c r="J55" s="21">
        <f t="shared" si="6"/>
        <v>6.1357899999999992</v>
      </c>
      <c r="K55" s="21">
        <f t="shared" si="7"/>
        <v>7.9136699999999998</v>
      </c>
      <c r="L55" s="21">
        <f t="shared" si="8"/>
        <v>1.2781800000000001</v>
      </c>
      <c r="M55" s="157">
        <f t="shared" si="9"/>
        <v>26.3</v>
      </c>
      <c r="N55" s="22"/>
      <c r="P55" s="37">
        <f t="shared" si="12"/>
        <v>10.972360000000002</v>
      </c>
      <c r="Q55" s="37">
        <f t="shared" si="13"/>
        <v>6.1357899999999992</v>
      </c>
      <c r="R55" s="37">
        <f t="shared" si="14"/>
        <v>7.9136699999999998</v>
      </c>
      <c r="S55" s="37">
        <f t="shared" si="15"/>
        <v>1.2781800000000001</v>
      </c>
      <c r="T55" s="37">
        <f t="shared" si="10"/>
        <v>26.3</v>
      </c>
    </row>
    <row r="56" spans="1:20">
      <c r="A56" s="8" t="s">
        <v>98</v>
      </c>
      <c r="B56" s="197">
        <v>26.3</v>
      </c>
      <c r="C56" s="197">
        <v>26.3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10.972360000000002</v>
      </c>
      <c r="J56" s="21">
        <f t="shared" si="6"/>
        <v>6.1357899999999992</v>
      </c>
      <c r="K56" s="21">
        <f t="shared" si="7"/>
        <v>7.9136699999999998</v>
      </c>
      <c r="L56" s="21">
        <f t="shared" si="8"/>
        <v>1.2781800000000001</v>
      </c>
      <c r="M56" s="157">
        <f t="shared" si="9"/>
        <v>26.3</v>
      </c>
      <c r="N56" s="22"/>
      <c r="P56" s="37">
        <f t="shared" si="12"/>
        <v>10.972360000000002</v>
      </c>
      <c r="Q56" s="37">
        <f t="shared" si="13"/>
        <v>6.1357899999999992</v>
      </c>
      <c r="R56" s="37">
        <f t="shared" si="14"/>
        <v>7.9136699999999998</v>
      </c>
      <c r="S56" s="37">
        <f t="shared" si="15"/>
        <v>1.2781800000000001</v>
      </c>
      <c r="T56" s="37">
        <f t="shared" si="10"/>
        <v>26.3</v>
      </c>
    </row>
    <row r="57" spans="1:20">
      <c r="A57" s="8" t="s">
        <v>99</v>
      </c>
      <c r="B57" s="197">
        <v>26.3</v>
      </c>
      <c r="C57" s="197">
        <v>26.3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10.972360000000002</v>
      </c>
      <c r="J57" s="21">
        <f t="shared" si="6"/>
        <v>6.1357899999999992</v>
      </c>
      <c r="K57" s="21">
        <f t="shared" si="7"/>
        <v>7.9136699999999998</v>
      </c>
      <c r="L57" s="21">
        <f t="shared" si="8"/>
        <v>1.2781800000000001</v>
      </c>
      <c r="M57" s="157">
        <f t="shared" si="9"/>
        <v>26.3</v>
      </c>
      <c r="N57" s="22"/>
      <c r="P57" s="37">
        <f t="shared" si="12"/>
        <v>10.972360000000002</v>
      </c>
      <c r="Q57" s="37">
        <f t="shared" si="13"/>
        <v>6.1357899999999992</v>
      </c>
      <c r="R57" s="37">
        <f t="shared" si="14"/>
        <v>7.9136699999999998</v>
      </c>
      <c r="S57" s="37">
        <f t="shared" si="15"/>
        <v>1.2781800000000001</v>
      </c>
      <c r="T57" s="37">
        <f t="shared" si="10"/>
        <v>26.3</v>
      </c>
    </row>
    <row r="58" spans="1:20">
      <c r="A58" s="8" t="s">
        <v>100</v>
      </c>
      <c r="B58" s="197">
        <v>26.3</v>
      </c>
      <c r="C58" s="197">
        <v>26.3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10.972360000000002</v>
      </c>
      <c r="J58" s="21">
        <f t="shared" si="6"/>
        <v>6.1357899999999992</v>
      </c>
      <c r="K58" s="21">
        <f t="shared" si="7"/>
        <v>7.9136699999999998</v>
      </c>
      <c r="L58" s="21">
        <f t="shared" si="8"/>
        <v>1.2781800000000001</v>
      </c>
      <c r="M58" s="157">
        <f t="shared" si="9"/>
        <v>26.3</v>
      </c>
      <c r="N58" s="22"/>
      <c r="P58" s="37">
        <f t="shared" si="12"/>
        <v>10.972360000000002</v>
      </c>
      <c r="Q58" s="37">
        <f t="shared" si="13"/>
        <v>6.1357899999999992</v>
      </c>
      <c r="R58" s="37">
        <f t="shared" si="14"/>
        <v>7.9136699999999998</v>
      </c>
      <c r="S58" s="37">
        <f t="shared" si="15"/>
        <v>1.2781800000000001</v>
      </c>
      <c r="T58" s="37">
        <f t="shared" si="10"/>
        <v>26.3</v>
      </c>
    </row>
    <row r="59" spans="1:20">
      <c r="A59" s="8" t="s">
        <v>101</v>
      </c>
      <c r="B59" s="197">
        <v>26.3</v>
      </c>
      <c r="C59" s="197">
        <v>26.3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10.972360000000002</v>
      </c>
      <c r="J59" s="21">
        <f t="shared" si="6"/>
        <v>6.1357899999999992</v>
      </c>
      <c r="K59" s="21">
        <f t="shared" si="7"/>
        <v>7.9136699999999998</v>
      </c>
      <c r="L59" s="21">
        <f t="shared" si="8"/>
        <v>1.2781800000000001</v>
      </c>
      <c r="M59" s="157">
        <f t="shared" si="9"/>
        <v>26.3</v>
      </c>
      <c r="N59" s="22"/>
      <c r="P59" s="37">
        <f t="shared" si="12"/>
        <v>10.972360000000002</v>
      </c>
      <c r="Q59" s="37">
        <f t="shared" si="13"/>
        <v>6.1357899999999992</v>
      </c>
      <c r="R59" s="37">
        <f t="shared" si="14"/>
        <v>7.9136699999999998</v>
      </c>
      <c r="S59" s="37">
        <f t="shared" si="15"/>
        <v>1.2781800000000001</v>
      </c>
      <c r="T59" s="37">
        <f t="shared" si="10"/>
        <v>26.3</v>
      </c>
    </row>
    <row r="60" spans="1:20">
      <c r="A60" s="8" t="s">
        <v>102</v>
      </c>
      <c r="B60" s="197">
        <v>26.3</v>
      </c>
      <c r="C60" s="197">
        <v>26.3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10.972360000000002</v>
      </c>
      <c r="J60" s="21">
        <f t="shared" si="6"/>
        <v>6.1357899999999992</v>
      </c>
      <c r="K60" s="21">
        <f t="shared" si="7"/>
        <v>7.9136699999999998</v>
      </c>
      <c r="L60" s="21">
        <f t="shared" si="8"/>
        <v>1.2781800000000001</v>
      </c>
      <c r="M60" s="157">
        <f t="shared" si="9"/>
        <v>26.3</v>
      </c>
      <c r="N60" s="22"/>
      <c r="P60" s="37">
        <f t="shared" si="12"/>
        <v>10.972360000000002</v>
      </c>
      <c r="Q60" s="37">
        <f t="shared" si="13"/>
        <v>6.1357899999999992</v>
      </c>
      <c r="R60" s="37">
        <f t="shared" si="14"/>
        <v>7.9136699999999998</v>
      </c>
      <c r="S60" s="37">
        <f t="shared" si="15"/>
        <v>1.2781800000000001</v>
      </c>
      <c r="T60" s="37">
        <f t="shared" si="10"/>
        <v>26.3</v>
      </c>
    </row>
    <row r="61" spans="1:20">
      <c r="A61" s="8" t="s">
        <v>103</v>
      </c>
      <c r="B61" s="197">
        <v>26.3</v>
      </c>
      <c r="C61" s="197">
        <v>26.3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10.972360000000002</v>
      </c>
      <c r="J61" s="21">
        <f t="shared" si="6"/>
        <v>6.1357899999999992</v>
      </c>
      <c r="K61" s="21">
        <f t="shared" si="7"/>
        <v>7.9136699999999998</v>
      </c>
      <c r="L61" s="21">
        <f t="shared" si="8"/>
        <v>1.2781800000000001</v>
      </c>
      <c r="M61" s="157">
        <f t="shared" si="9"/>
        <v>26.3</v>
      </c>
      <c r="N61" s="22"/>
      <c r="P61" s="37">
        <f t="shared" si="12"/>
        <v>10.972360000000002</v>
      </c>
      <c r="Q61" s="37">
        <f t="shared" si="13"/>
        <v>6.1357899999999992</v>
      </c>
      <c r="R61" s="37">
        <f t="shared" si="14"/>
        <v>7.9136699999999998</v>
      </c>
      <c r="S61" s="37">
        <f t="shared" si="15"/>
        <v>1.2781800000000001</v>
      </c>
      <c r="T61" s="37">
        <f t="shared" si="10"/>
        <v>26.3</v>
      </c>
    </row>
    <row r="62" spans="1:20">
      <c r="A62" s="8" t="s">
        <v>104</v>
      </c>
      <c r="B62" s="197">
        <v>26.3</v>
      </c>
      <c r="C62" s="197">
        <v>26.3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10.972360000000002</v>
      </c>
      <c r="J62" s="21">
        <f t="shared" si="6"/>
        <v>6.1357899999999992</v>
      </c>
      <c r="K62" s="21">
        <f t="shared" si="7"/>
        <v>7.9136699999999998</v>
      </c>
      <c r="L62" s="21">
        <f t="shared" si="8"/>
        <v>1.2781800000000001</v>
      </c>
      <c r="M62" s="157">
        <f t="shared" si="9"/>
        <v>26.3</v>
      </c>
      <c r="N62" s="22"/>
      <c r="P62" s="37">
        <f t="shared" si="12"/>
        <v>10.972360000000002</v>
      </c>
      <c r="Q62" s="37">
        <f t="shared" si="13"/>
        <v>6.1357899999999992</v>
      </c>
      <c r="R62" s="37">
        <f t="shared" si="14"/>
        <v>7.9136699999999998</v>
      </c>
      <c r="S62" s="37">
        <f t="shared" si="15"/>
        <v>1.2781800000000001</v>
      </c>
      <c r="T62" s="37">
        <f t="shared" si="10"/>
        <v>26.3</v>
      </c>
    </row>
    <row r="63" spans="1:20">
      <c r="A63" s="8" t="s">
        <v>105</v>
      </c>
      <c r="B63" s="197">
        <v>26.3</v>
      </c>
      <c r="C63" s="197">
        <v>26.3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10.972360000000002</v>
      </c>
      <c r="J63" s="21">
        <f t="shared" si="6"/>
        <v>6.1357899999999992</v>
      </c>
      <c r="K63" s="21">
        <f t="shared" si="7"/>
        <v>7.9136699999999998</v>
      </c>
      <c r="L63" s="21">
        <f t="shared" si="8"/>
        <v>1.2781800000000001</v>
      </c>
      <c r="M63" s="157">
        <f t="shared" si="9"/>
        <v>26.3</v>
      </c>
      <c r="N63" s="22"/>
      <c r="P63" s="37">
        <f t="shared" si="12"/>
        <v>10.972360000000002</v>
      </c>
      <c r="Q63" s="37">
        <f t="shared" si="13"/>
        <v>6.1357899999999992</v>
      </c>
      <c r="R63" s="37">
        <f t="shared" si="14"/>
        <v>7.9136699999999998</v>
      </c>
      <c r="S63" s="37">
        <f t="shared" si="15"/>
        <v>1.2781800000000001</v>
      </c>
      <c r="T63" s="37">
        <f t="shared" si="10"/>
        <v>26.3</v>
      </c>
    </row>
    <row r="64" spans="1:20">
      <c r="A64" s="8" t="s">
        <v>106</v>
      </c>
      <c r="B64" s="197">
        <v>26.3</v>
      </c>
      <c r="C64" s="197">
        <v>26.3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10.972360000000002</v>
      </c>
      <c r="J64" s="21">
        <f t="shared" si="6"/>
        <v>6.1357899999999992</v>
      </c>
      <c r="K64" s="21">
        <f t="shared" si="7"/>
        <v>7.9136699999999998</v>
      </c>
      <c r="L64" s="21">
        <f t="shared" si="8"/>
        <v>1.2781800000000001</v>
      </c>
      <c r="M64" s="157">
        <f t="shared" si="9"/>
        <v>26.3</v>
      </c>
      <c r="N64" s="22"/>
      <c r="P64" s="37">
        <f t="shared" si="12"/>
        <v>10.972360000000002</v>
      </c>
      <c r="Q64" s="37">
        <f t="shared" si="13"/>
        <v>6.1357899999999992</v>
      </c>
      <c r="R64" s="37">
        <f t="shared" si="14"/>
        <v>7.9136699999999998</v>
      </c>
      <c r="S64" s="37">
        <f t="shared" si="15"/>
        <v>1.2781800000000001</v>
      </c>
      <c r="T64" s="37">
        <f t="shared" si="10"/>
        <v>26.3</v>
      </c>
    </row>
    <row r="65" spans="1:20">
      <c r="A65" s="8" t="s">
        <v>107</v>
      </c>
      <c r="B65" s="197">
        <v>26.3</v>
      </c>
      <c r="C65" s="197">
        <v>26.3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10.972360000000002</v>
      </c>
      <c r="J65" s="21">
        <f t="shared" si="6"/>
        <v>6.1357899999999992</v>
      </c>
      <c r="K65" s="21">
        <f t="shared" si="7"/>
        <v>7.9136699999999998</v>
      </c>
      <c r="L65" s="21">
        <f t="shared" si="8"/>
        <v>1.2781800000000001</v>
      </c>
      <c r="M65" s="157">
        <f t="shared" si="9"/>
        <v>26.3</v>
      </c>
      <c r="N65" s="22"/>
      <c r="P65" s="37">
        <f t="shared" si="12"/>
        <v>10.972360000000002</v>
      </c>
      <c r="Q65" s="37">
        <f t="shared" si="13"/>
        <v>6.1357899999999992</v>
      </c>
      <c r="R65" s="37">
        <f t="shared" si="14"/>
        <v>7.9136699999999998</v>
      </c>
      <c r="S65" s="37">
        <f t="shared" si="15"/>
        <v>1.2781800000000001</v>
      </c>
      <c r="T65" s="37">
        <f t="shared" si="10"/>
        <v>26.3</v>
      </c>
    </row>
    <row r="66" spans="1:20">
      <c r="A66" s="8" t="s">
        <v>108</v>
      </c>
      <c r="B66" s="197">
        <v>26.3</v>
      </c>
      <c r="C66" s="197">
        <v>26.3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10.972360000000002</v>
      </c>
      <c r="J66" s="21">
        <f t="shared" si="6"/>
        <v>6.1357899999999992</v>
      </c>
      <c r="K66" s="21">
        <f t="shared" si="7"/>
        <v>7.9136699999999998</v>
      </c>
      <c r="L66" s="21">
        <f t="shared" si="8"/>
        <v>1.2781800000000001</v>
      </c>
      <c r="M66" s="157">
        <f t="shared" si="9"/>
        <v>26.3</v>
      </c>
      <c r="N66" s="22"/>
      <c r="P66" s="37">
        <f t="shared" si="12"/>
        <v>10.972360000000002</v>
      </c>
      <c r="Q66" s="37">
        <f t="shared" si="13"/>
        <v>6.1357899999999992</v>
      </c>
      <c r="R66" s="37">
        <f t="shared" si="14"/>
        <v>7.9136699999999998</v>
      </c>
      <c r="S66" s="37">
        <f t="shared" si="15"/>
        <v>1.2781800000000001</v>
      </c>
      <c r="T66" s="37">
        <f t="shared" si="10"/>
        <v>26.3</v>
      </c>
    </row>
    <row r="67" spans="1:20">
      <c r="A67" s="8" t="s">
        <v>109</v>
      </c>
      <c r="B67" s="197">
        <v>26.3</v>
      </c>
      <c r="C67" s="197">
        <v>26.3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10.972360000000002</v>
      </c>
      <c r="J67" s="21">
        <f t="shared" si="6"/>
        <v>6.1357899999999992</v>
      </c>
      <c r="K67" s="21">
        <f t="shared" si="7"/>
        <v>7.9136699999999998</v>
      </c>
      <c r="L67" s="21">
        <f t="shared" si="8"/>
        <v>1.2781800000000001</v>
      </c>
      <c r="M67" s="157">
        <f t="shared" si="9"/>
        <v>26.3</v>
      </c>
      <c r="N67" s="22"/>
      <c r="P67" s="37">
        <f t="shared" ref="P67:P98" si="17">I67</f>
        <v>10.972360000000002</v>
      </c>
      <c r="Q67" s="37">
        <f t="shared" ref="Q67:Q98" si="18">J67</f>
        <v>6.1357899999999992</v>
      </c>
      <c r="R67" s="37">
        <f t="shared" ref="R67:R98" si="19">K67</f>
        <v>7.9136699999999998</v>
      </c>
      <c r="S67" s="37">
        <f t="shared" ref="S67:S98" si="20">L67</f>
        <v>1.2781800000000001</v>
      </c>
      <c r="T67" s="37">
        <f t="shared" si="10"/>
        <v>26.3</v>
      </c>
    </row>
    <row r="68" spans="1:20">
      <c r="A68" s="8" t="s">
        <v>110</v>
      </c>
      <c r="B68" s="197">
        <v>26.3</v>
      </c>
      <c r="C68" s="197">
        <v>26.3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10.972360000000002</v>
      </c>
      <c r="J68" s="21">
        <f t="shared" ref="J68:J98" si="22">C68*E68/100</f>
        <v>6.1357899999999992</v>
      </c>
      <c r="K68" s="21">
        <f t="shared" ref="K68:K98" si="23">C68*F68/100</f>
        <v>7.9136699999999998</v>
      </c>
      <c r="L68" s="21">
        <f t="shared" ref="L68:L98" si="24">C68*G68/100</f>
        <v>1.2781800000000001</v>
      </c>
      <c r="M68" s="157">
        <f t="shared" ref="M68:M98" si="25">SUM(I68:L68)</f>
        <v>26.3</v>
      </c>
      <c r="N68" s="22"/>
      <c r="P68" s="37">
        <f t="shared" si="17"/>
        <v>10.972360000000002</v>
      </c>
      <c r="Q68" s="37">
        <f t="shared" si="18"/>
        <v>6.1357899999999992</v>
      </c>
      <c r="R68" s="37">
        <f t="shared" si="19"/>
        <v>7.9136699999999998</v>
      </c>
      <c r="S68" s="37">
        <f t="shared" si="20"/>
        <v>1.2781800000000001</v>
      </c>
      <c r="T68" s="37">
        <f t="shared" ref="T68:T99" si="26">SUM(P68:S68)</f>
        <v>26.3</v>
      </c>
    </row>
    <row r="69" spans="1:20">
      <c r="A69" s="8" t="s">
        <v>111</v>
      </c>
      <c r="B69" s="197">
        <v>26.3</v>
      </c>
      <c r="C69" s="197">
        <v>26.3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10.972360000000002</v>
      </c>
      <c r="J69" s="21">
        <f t="shared" si="22"/>
        <v>6.1357899999999992</v>
      </c>
      <c r="K69" s="21">
        <f t="shared" si="23"/>
        <v>7.9136699999999998</v>
      </c>
      <c r="L69" s="21">
        <f t="shared" si="24"/>
        <v>1.2781800000000001</v>
      </c>
      <c r="M69" s="157">
        <f t="shared" si="25"/>
        <v>26.3</v>
      </c>
      <c r="N69" s="22"/>
      <c r="P69" s="37">
        <f t="shared" si="17"/>
        <v>10.972360000000002</v>
      </c>
      <c r="Q69" s="37">
        <f t="shared" si="18"/>
        <v>6.1357899999999992</v>
      </c>
      <c r="R69" s="37">
        <f t="shared" si="19"/>
        <v>7.9136699999999998</v>
      </c>
      <c r="S69" s="37">
        <f t="shared" si="20"/>
        <v>1.2781800000000001</v>
      </c>
      <c r="T69" s="37">
        <f t="shared" si="26"/>
        <v>26.3</v>
      </c>
    </row>
    <row r="70" spans="1:20">
      <c r="A70" s="8" t="s">
        <v>112</v>
      </c>
      <c r="B70" s="197">
        <v>26.3</v>
      </c>
      <c r="C70" s="197">
        <v>26.3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10.972360000000002</v>
      </c>
      <c r="J70" s="21">
        <f t="shared" si="22"/>
        <v>6.1357899999999992</v>
      </c>
      <c r="K70" s="21">
        <f t="shared" si="23"/>
        <v>7.9136699999999998</v>
      </c>
      <c r="L70" s="21">
        <f t="shared" si="24"/>
        <v>1.2781800000000001</v>
      </c>
      <c r="M70" s="157">
        <f t="shared" si="25"/>
        <v>26.3</v>
      </c>
      <c r="N70" s="22"/>
      <c r="P70" s="37">
        <f t="shared" si="17"/>
        <v>10.972360000000002</v>
      </c>
      <c r="Q70" s="37">
        <f t="shared" si="18"/>
        <v>6.1357899999999992</v>
      </c>
      <c r="R70" s="37">
        <f t="shared" si="19"/>
        <v>7.9136699999999998</v>
      </c>
      <c r="S70" s="37">
        <f t="shared" si="20"/>
        <v>1.2781800000000001</v>
      </c>
      <c r="T70" s="37">
        <f t="shared" si="26"/>
        <v>26.3</v>
      </c>
    </row>
    <row r="71" spans="1:20">
      <c r="A71" s="8" t="s">
        <v>113</v>
      </c>
      <c r="B71" s="197">
        <v>26.3</v>
      </c>
      <c r="C71" s="197">
        <v>26.3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10.972360000000002</v>
      </c>
      <c r="J71" s="21">
        <f t="shared" si="22"/>
        <v>6.1357899999999992</v>
      </c>
      <c r="K71" s="21">
        <f t="shared" si="23"/>
        <v>7.9136699999999998</v>
      </c>
      <c r="L71" s="21">
        <f t="shared" si="24"/>
        <v>1.2781800000000001</v>
      </c>
      <c r="M71" s="157">
        <f t="shared" si="25"/>
        <v>26.3</v>
      </c>
      <c r="N71" s="22"/>
      <c r="P71" s="37">
        <f t="shared" si="17"/>
        <v>10.972360000000002</v>
      </c>
      <c r="Q71" s="37">
        <f t="shared" si="18"/>
        <v>6.1357899999999992</v>
      </c>
      <c r="R71" s="37">
        <f t="shared" si="19"/>
        <v>7.9136699999999998</v>
      </c>
      <c r="S71" s="37">
        <f t="shared" si="20"/>
        <v>1.2781800000000001</v>
      </c>
      <c r="T71" s="37">
        <f t="shared" si="26"/>
        <v>26.3</v>
      </c>
    </row>
    <row r="72" spans="1:20">
      <c r="A72" s="8" t="s">
        <v>114</v>
      </c>
      <c r="B72" s="197">
        <v>26.3</v>
      </c>
      <c r="C72" s="197">
        <v>26.3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10.972360000000002</v>
      </c>
      <c r="J72" s="21">
        <f t="shared" si="22"/>
        <v>6.1357899999999992</v>
      </c>
      <c r="K72" s="21">
        <f t="shared" si="23"/>
        <v>7.9136699999999998</v>
      </c>
      <c r="L72" s="21">
        <f t="shared" si="24"/>
        <v>1.2781800000000001</v>
      </c>
      <c r="M72" s="157">
        <f t="shared" si="25"/>
        <v>26.3</v>
      </c>
      <c r="N72" s="22"/>
      <c r="P72" s="37">
        <f t="shared" si="17"/>
        <v>10.972360000000002</v>
      </c>
      <c r="Q72" s="37">
        <f t="shared" si="18"/>
        <v>6.1357899999999992</v>
      </c>
      <c r="R72" s="37">
        <f t="shared" si="19"/>
        <v>7.9136699999999998</v>
      </c>
      <c r="S72" s="37">
        <f t="shared" si="20"/>
        <v>1.2781800000000001</v>
      </c>
      <c r="T72" s="37">
        <f t="shared" si="26"/>
        <v>26.3</v>
      </c>
    </row>
    <row r="73" spans="1:20">
      <c r="A73" s="8" t="s">
        <v>115</v>
      </c>
      <c r="B73" s="197">
        <v>26.3</v>
      </c>
      <c r="C73" s="197">
        <v>26.3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10.972360000000002</v>
      </c>
      <c r="J73" s="21">
        <f t="shared" si="22"/>
        <v>6.1357899999999992</v>
      </c>
      <c r="K73" s="21">
        <f t="shared" si="23"/>
        <v>7.9136699999999998</v>
      </c>
      <c r="L73" s="21">
        <f t="shared" si="24"/>
        <v>1.2781800000000001</v>
      </c>
      <c r="M73" s="157">
        <f t="shared" si="25"/>
        <v>26.3</v>
      </c>
      <c r="N73" s="22"/>
      <c r="P73" s="37">
        <f t="shared" si="17"/>
        <v>10.972360000000002</v>
      </c>
      <c r="Q73" s="37">
        <f t="shared" si="18"/>
        <v>6.1357899999999992</v>
      </c>
      <c r="R73" s="37">
        <f t="shared" si="19"/>
        <v>7.9136699999999998</v>
      </c>
      <c r="S73" s="37">
        <f t="shared" si="20"/>
        <v>1.2781800000000001</v>
      </c>
      <c r="T73" s="37">
        <f t="shared" si="26"/>
        <v>26.3</v>
      </c>
    </row>
    <row r="74" spans="1:20">
      <c r="A74" s="8" t="s">
        <v>116</v>
      </c>
      <c r="B74" s="197">
        <v>26.3</v>
      </c>
      <c r="C74" s="197">
        <v>26.3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10.972360000000002</v>
      </c>
      <c r="J74" s="21">
        <f t="shared" si="22"/>
        <v>6.1357899999999992</v>
      </c>
      <c r="K74" s="21">
        <f t="shared" si="23"/>
        <v>7.9136699999999998</v>
      </c>
      <c r="L74" s="21">
        <f t="shared" si="24"/>
        <v>1.2781800000000001</v>
      </c>
      <c r="M74" s="157">
        <f t="shared" si="25"/>
        <v>26.3</v>
      </c>
      <c r="N74" s="22"/>
      <c r="P74" s="37">
        <f t="shared" si="17"/>
        <v>10.972360000000002</v>
      </c>
      <c r="Q74" s="37">
        <f t="shared" si="18"/>
        <v>6.1357899999999992</v>
      </c>
      <c r="R74" s="37">
        <f t="shared" si="19"/>
        <v>7.9136699999999998</v>
      </c>
      <c r="S74" s="37">
        <f t="shared" si="20"/>
        <v>1.2781800000000001</v>
      </c>
      <c r="T74" s="37">
        <f t="shared" si="26"/>
        <v>26.3</v>
      </c>
    </row>
    <row r="75" spans="1:20">
      <c r="A75" s="8" t="s">
        <v>117</v>
      </c>
      <c r="B75" s="197">
        <v>26.3</v>
      </c>
      <c r="C75" s="197">
        <v>26.3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10.972360000000002</v>
      </c>
      <c r="J75" s="21">
        <f t="shared" si="22"/>
        <v>6.1357899999999992</v>
      </c>
      <c r="K75" s="21">
        <f t="shared" si="23"/>
        <v>7.9136699999999998</v>
      </c>
      <c r="L75" s="21">
        <f t="shared" si="24"/>
        <v>1.2781800000000001</v>
      </c>
      <c r="M75" s="157">
        <f t="shared" si="25"/>
        <v>26.3</v>
      </c>
      <c r="N75" s="22"/>
      <c r="P75" s="37">
        <f t="shared" si="17"/>
        <v>10.972360000000002</v>
      </c>
      <c r="Q75" s="37">
        <f t="shared" si="18"/>
        <v>6.1357899999999992</v>
      </c>
      <c r="R75" s="37">
        <f t="shared" si="19"/>
        <v>7.9136699999999998</v>
      </c>
      <c r="S75" s="37">
        <f t="shared" si="20"/>
        <v>1.2781800000000001</v>
      </c>
      <c r="T75" s="37">
        <f t="shared" si="26"/>
        <v>26.3</v>
      </c>
    </row>
    <row r="76" spans="1:20">
      <c r="A76" s="8" t="s">
        <v>118</v>
      </c>
      <c r="B76" s="197">
        <v>26.3</v>
      </c>
      <c r="C76" s="197">
        <v>26.3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10.972360000000002</v>
      </c>
      <c r="J76" s="21">
        <f t="shared" si="22"/>
        <v>6.1357899999999992</v>
      </c>
      <c r="K76" s="21">
        <f t="shared" si="23"/>
        <v>7.9136699999999998</v>
      </c>
      <c r="L76" s="21">
        <f t="shared" si="24"/>
        <v>1.2781800000000001</v>
      </c>
      <c r="M76" s="157">
        <f t="shared" si="25"/>
        <v>26.3</v>
      </c>
      <c r="N76" s="22"/>
      <c r="P76" s="37">
        <f t="shared" si="17"/>
        <v>10.972360000000002</v>
      </c>
      <c r="Q76" s="37">
        <f t="shared" si="18"/>
        <v>6.1357899999999992</v>
      </c>
      <c r="R76" s="37">
        <f t="shared" si="19"/>
        <v>7.9136699999999998</v>
      </c>
      <c r="S76" s="37">
        <f t="shared" si="20"/>
        <v>1.2781800000000001</v>
      </c>
      <c r="T76" s="37">
        <f t="shared" si="26"/>
        <v>26.3</v>
      </c>
    </row>
    <row r="77" spans="1:20">
      <c r="A77" s="8" t="s">
        <v>119</v>
      </c>
      <c r="B77" s="197">
        <v>26.3</v>
      </c>
      <c r="C77" s="197">
        <v>26.3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10.972360000000002</v>
      </c>
      <c r="J77" s="21">
        <f t="shared" si="22"/>
        <v>6.1357899999999992</v>
      </c>
      <c r="K77" s="21">
        <f t="shared" si="23"/>
        <v>7.9136699999999998</v>
      </c>
      <c r="L77" s="21">
        <f t="shared" si="24"/>
        <v>1.2781800000000001</v>
      </c>
      <c r="M77" s="157">
        <f t="shared" si="25"/>
        <v>26.3</v>
      </c>
      <c r="N77" s="22"/>
      <c r="P77" s="37">
        <f t="shared" si="17"/>
        <v>10.972360000000002</v>
      </c>
      <c r="Q77" s="37">
        <f t="shared" si="18"/>
        <v>6.1357899999999992</v>
      </c>
      <c r="R77" s="37">
        <f t="shared" si="19"/>
        <v>7.9136699999999998</v>
      </c>
      <c r="S77" s="37">
        <f t="shared" si="20"/>
        <v>1.2781800000000001</v>
      </c>
      <c r="T77" s="37">
        <f t="shared" si="26"/>
        <v>26.3</v>
      </c>
    </row>
    <row r="78" spans="1:20">
      <c r="A78" s="8" t="s">
        <v>120</v>
      </c>
      <c r="B78" s="197">
        <v>26.3</v>
      </c>
      <c r="C78" s="197">
        <v>26.3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10.972360000000002</v>
      </c>
      <c r="J78" s="21">
        <f t="shared" si="22"/>
        <v>6.1357899999999992</v>
      </c>
      <c r="K78" s="21">
        <f t="shared" si="23"/>
        <v>7.9136699999999998</v>
      </c>
      <c r="L78" s="21">
        <f t="shared" si="24"/>
        <v>1.2781800000000001</v>
      </c>
      <c r="M78" s="157">
        <f t="shared" si="25"/>
        <v>26.3</v>
      </c>
      <c r="N78" s="22"/>
      <c r="P78" s="37">
        <f t="shared" si="17"/>
        <v>10.972360000000002</v>
      </c>
      <c r="Q78" s="37">
        <f t="shared" si="18"/>
        <v>6.1357899999999992</v>
      </c>
      <c r="R78" s="37">
        <f t="shared" si="19"/>
        <v>7.9136699999999998</v>
      </c>
      <c r="S78" s="37">
        <f t="shared" si="20"/>
        <v>1.2781800000000001</v>
      </c>
      <c r="T78" s="37">
        <f t="shared" si="26"/>
        <v>26.3</v>
      </c>
    </row>
    <row r="79" spans="1:20">
      <c r="A79" s="8" t="s">
        <v>121</v>
      </c>
      <c r="B79" s="197">
        <v>25.3</v>
      </c>
      <c r="C79" s="197">
        <v>26.3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10.972360000000002</v>
      </c>
      <c r="J79" s="21">
        <f t="shared" si="22"/>
        <v>6.1357899999999992</v>
      </c>
      <c r="K79" s="21">
        <f t="shared" si="23"/>
        <v>7.9136699999999998</v>
      </c>
      <c r="L79" s="21">
        <f t="shared" si="24"/>
        <v>1.2781800000000001</v>
      </c>
      <c r="M79" s="157">
        <f t="shared" si="25"/>
        <v>26.3</v>
      </c>
      <c r="N79" s="22"/>
      <c r="P79" s="37">
        <f t="shared" si="17"/>
        <v>10.972360000000002</v>
      </c>
      <c r="Q79" s="37">
        <f t="shared" si="18"/>
        <v>6.1357899999999992</v>
      </c>
      <c r="R79" s="37">
        <f t="shared" si="19"/>
        <v>7.9136699999999998</v>
      </c>
      <c r="S79" s="37">
        <f t="shared" si="20"/>
        <v>1.2781800000000001</v>
      </c>
      <c r="T79" s="37">
        <f t="shared" si="26"/>
        <v>26.3</v>
      </c>
    </row>
    <row r="80" spans="1:20">
      <c r="A80" s="8" t="s">
        <v>122</v>
      </c>
      <c r="B80" s="197">
        <v>25.3</v>
      </c>
      <c r="C80" s="197">
        <v>26.3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10.972360000000002</v>
      </c>
      <c r="J80" s="21">
        <f t="shared" si="22"/>
        <v>6.1357899999999992</v>
      </c>
      <c r="K80" s="21">
        <f t="shared" si="23"/>
        <v>7.9136699999999998</v>
      </c>
      <c r="L80" s="21">
        <f t="shared" si="24"/>
        <v>1.2781800000000001</v>
      </c>
      <c r="M80" s="157">
        <f t="shared" si="25"/>
        <v>26.3</v>
      </c>
      <c r="N80" s="22"/>
      <c r="P80" s="37">
        <f t="shared" si="17"/>
        <v>10.972360000000002</v>
      </c>
      <c r="Q80" s="37">
        <f t="shared" si="18"/>
        <v>6.1357899999999992</v>
      </c>
      <c r="R80" s="37">
        <f t="shared" si="19"/>
        <v>7.9136699999999998</v>
      </c>
      <c r="S80" s="37">
        <f t="shared" si="20"/>
        <v>1.2781800000000001</v>
      </c>
      <c r="T80" s="37">
        <f t="shared" si="26"/>
        <v>26.3</v>
      </c>
    </row>
    <row r="81" spans="1:20">
      <c r="A81" s="8" t="s">
        <v>123</v>
      </c>
      <c r="B81" s="197">
        <v>25.3</v>
      </c>
      <c r="C81" s="197">
        <v>26.3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10.972360000000002</v>
      </c>
      <c r="J81" s="21">
        <f t="shared" si="22"/>
        <v>6.1357899999999992</v>
      </c>
      <c r="K81" s="21">
        <f t="shared" si="23"/>
        <v>7.9136699999999998</v>
      </c>
      <c r="L81" s="21">
        <f t="shared" si="24"/>
        <v>1.2781800000000001</v>
      </c>
      <c r="M81" s="157">
        <f t="shared" si="25"/>
        <v>26.3</v>
      </c>
      <c r="N81" s="22"/>
      <c r="P81" s="37">
        <f t="shared" si="17"/>
        <v>10.972360000000002</v>
      </c>
      <c r="Q81" s="37">
        <f t="shared" si="18"/>
        <v>6.1357899999999992</v>
      </c>
      <c r="R81" s="37">
        <f t="shared" si="19"/>
        <v>7.9136699999999998</v>
      </c>
      <c r="S81" s="37">
        <f t="shared" si="20"/>
        <v>1.2781800000000001</v>
      </c>
      <c r="T81" s="37">
        <f t="shared" si="26"/>
        <v>26.3</v>
      </c>
    </row>
    <row r="82" spans="1:20">
      <c r="A82" s="8" t="s">
        <v>124</v>
      </c>
      <c r="B82" s="197">
        <v>25.3</v>
      </c>
      <c r="C82" s="197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57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97">
        <v>25.3</v>
      </c>
      <c r="C83" s="197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57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97">
        <v>25.3</v>
      </c>
      <c r="C84" s="197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57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97">
        <v>25.3</v>
      </c>
      <c r="C85" s="197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57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97">
        <v>25.3</v>
      </c>
      <c r="C86" s="197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57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97">
        <v>25.3</v>
      </c>
      <c r="C87" s="197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57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97">
        <v>25.3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7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7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57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97">
        <v>25.3</v>
      </c>
      <c r="C91" s="197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57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97">
        <v>25.3</v>
      </c>
      <c r="C92" s="197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57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97">
        <v>25.3</v>
      </c>
      <c r="C93" s="197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57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97">
        <v>25.3</v>
      </c>
      <c r="C94" s="197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57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97">
        <v>25.3</v>
      </c>
      <c r="C95" s="197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57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97">
        <v>25.3</v>
      </c>
      <c r="C96" s="197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57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97">
        <v>25.3</v>
      </c>
      <c r="C97" s="197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57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97">
        <v>25.3</v>
      </c>
      <c r="C98" s="197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57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171</v>
      </c>
      <c r="B99" s="20">
        <f t="shared" ref="B99:H99" si="27">SUM(B3:B98)/4000</f>
        <v>0.62922500000000026</v>
      </c>
      <c r="C99" s="20">
        <f t="shared" si="27"/>
        <v>0.62987500000000018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0.26278384999999982</v>
      </c>
      <c r="J99" s="158">
        <f t="shared" ref="J99:L99" si="28">SUM(J3:J98)/4000</f>
        <v>0.14694983749999971</v>
      </c>
      <c r="K99" s="158">
        <f t="shared" si="28"/>
        <v>0.18952938750000009</v>
      </c>
      <c r="L99" s="158">
        <f t="shared" si="28"/>
        <v>3.061192500000004E-2</v>
      </c>
      <c r="M99" s="159">
        <f>SUM(M3:M98)/4000</f>
        <v>0.62987500000000018</v>
      </c>
      <c r="N99" s="23"/>
      <c r="P99" s="37">
        <f>SUM(P3:P98)/4000</f>
        <v>0.26278384999999982</v>
      </c>
      <c r="Q99" s="37">
        <f t="shared" ref="Q99:S99" si="29">SUM(Q3:Q98)/4000</f>
        <v>0.14694983749999971</v>
      </c>
      <c r="R99" s="37">
        <f t="shared" si="29"/>
        <v>0.18952938750000009</v>
      </c>
      <c r="S99" s="37">
        <f t="shared" si="29"/>
        <v>3.061192500000004E-2</v>
      </c>
      <c r="T99" s="37">
        <f t="shared" si="26"/>
        <v>0.62987499999999974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6.03</v>
      </c>
      <c r="N3" s="71">
        <v>0</v>
      </c>
      <c r="O3" s="53">
        <v>-119</v>
      </c>
      <c r="P3" s="53">
        <v>0</v>
      </c>
      <c r="Q3" s="53">
        <v>0</v>
      </c>
      <c r="R3" s="53">
        <v>0</v>
      </c>
      <c r="S3" s="72">
        <v>0</v>
      </c>
      <c r="U3" s="73">
        <v>6.03</v>
      </c>
      <c r="V3" s="74">
        <v>-119</v>
      </c>
      <c r="W3">
        <v>0</v>
      </c>
      <c r="X3">
        <v>-119</v>
      </c>
      <c r="Y3">
        <v>0</v>
      </c>
      <c r="Z3">
        <v>6.03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4.79</v>
      </c>
      <c r="N4" s="73">
        <v>0</v>
      </c>
      <c r="O4" s="46">
        <v>-129</v>
      </c>
      <c r="P4" s="46">
        <v>0</v>
      </c>
      <c r="Q4" s="46">
        <v>0</v>
      </c>
      <c r="R4" s="46">
        <v>0</v>
      </c>
      <c r="S4" s="74">
        <v>0</v>
      </c>
      <c r="U4" s="73">
        <v>4.79</v>
      </c>
      <c r="V4" s="74">
        <v>-129</v>
      </c>
      <c r="W4">
        <v>0</v>
      </c>
      <c r="X4">
        <v>-129</v>
      </c>
      <c r="Y4">
        <v>0</v>
      </c>
      <c r="Z4">
        <v>4.79</v>
      </c>
      <c r="AA4">
        <v>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2.68</v>
      </c>
      <c r="N5" s="73">
        <v>0</v>
      </c>
      <c r="O5" s="46">
        <v>-135.4</v>
      </c>
      <c r="P5" s="46">
        <v>0</v>
      </c>
      <c r="Q5" s="46">
        <v>0</v>
      </c>
      <c r="R5" s="46">
        <v>0</v>
      </c>
      <c r="S5" s="74">
        <v>0</v>
      </c>
      <c r="U5" s="73">
        <v>2.68</v>
      </c>
      <c r="V5" s="74">
        <v>-135.4</v>
      </c>
      <c r="W5">
        <v>0</v>
      </c>
      <c r="X5">
        <v>-135.4</v>
      </c>
      <c r="Y5">
        <v>0</v>
      </c>
      <c r="Z5">
        <v>2.68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2.4900000000000002</v>
      </c>
      <c r="N6" s="73">
        <v>0</v>
      </c>
      <c r="O6" s="46">
        <v>-133</v>
      </c>
      <c r="P6" s="46">
        <v>0</v>
      </c>
      <c r="Q6" s="46">
        <v>0</v>
      </c>
      <c r="R6" s="46">
        <v>0</v>
      </c>
      <c r="S6" s="74">
        <v>0</v>
      </c>
      <c r="U6" s="73">
        <v>2.4900000000000002</v>
      </c>
      <c r="V6" s="74">
        <v>-133</v>
      </c>
      <c r="W6">
        <v>0</v>
      </c>
      <c r="X6">
        <v>-133</v>
      </c>
      <c r="Y6">
        <v>0</v>
      </c>
      <c r="Z6">
        <v>2.4900000000000002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-148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-148</v>
      </c>
      <c r="W7">
        <v>0</v>
      </c>
      <c r="X7">
        <v>-148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-168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-168</v>
      </c>
      <c r="W8">
        <v>0</v>
      </c>
      <c r="X8">
        <v>-168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-158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-158</v>
      </c>
      <c r="W9">
        <v>0</v>
      </c>
      <c r="X9">
        <v>-158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0.67</v>
      </c>
      <c r="N10" s="73">
        <v>0</v>
      </c>
      <c r="O10" s="46">
        <v>-163</v>
      </c>
      <c r="P10" s="46">
        <v>-5</v>
      </c>
      <c r="Q10" s="46">
        <v>0</v>
      </c>
      <c r="R10" s="46">
        <v>0</v>
      </c>
      <c r="S10" s="74">
        <v>0</v>
      </c>
      <c r="U10" s="73">
        <v>0.67</v>
      </c>
      <c r="V10" s="74">
        <v>-168</v>
      </c>
      <c r="W10">
        <v>0</v>
      </c>
      <c r="X10">
        <v>-163</v>
      </c>
      <c r="Y10">
        <v>0</v>
      </c>
      <c r="Z10">
        <v>0.67</v>
      </c>
      <c r="AA10">
        <v>-5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-163</v>
      </c>
      <c r="P11" s="46">
        <v>-8</v>
      </c>
      <c r="Q11" s="46">
        <v>0</v>
      </c>
      <c r="R11" s="46">
        <v>0</v>
      </c>
      <c r="S11" s="74">
        <v>0</v>
      </c>
      <c r="U11" s="73">
        <v>0</v>
      </c>
      <c r="V11" s="74">
        <v>-171</v>
      </c>
      <c r="W11">
        <v>0</v>
      </c>
      <c r="X11">
        <v>-163</v>
      </c>
      <c r="Y11">
        <v>0</v>
      </c>
      <c r="Z11">
        <v>0</v>
      </c>
      <c r="AA11">
        <v>-8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-158</v>
      </c>
      <c r="P12" s="46">
        <v>-13</v>
      </c>
      <c r="Q12" s="46">
        <v>0</v>
      </c>
      <c r="R12" s="46">
        <v>0</v>
      </c>
      <c r="S12" s="74">
        <v>0</v>
      </c>
      <c r="U12" s="73">
        <v>0</v>
      </c>
      <c r="V12" s="74">
        <v>-171</v>
      </c>
      <c r="W12">
        <v>0</v>
      </c>
      <c r="X12">
        <v>-158</v>
      </c>
      <c r="Y12">
        <v>0</v>
      </c>
      <c r="Z12">
        <v>0</v>
      </c>
      <c r="AA12">
        <v>-13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-158</v>
      </c>
      <c r="P13" s="46">
        <v>-20</v>
      </c>
      <c r="Q13" s="46">
        <v>0</v>
      </c>
      <c r="R13" s="46">
        <v>0</v>
      </c>
      <c r="S13" s="74">
        <v>0</v>
      </c>
      <c r="U13" s="73">
        <v>0</v>
      </c>
      <c r="V13" s="74">
        <v>-178</v>
      </c>
      <c r="W13">
        <v>0</v>
      </c>
      <c r="X13">
        <v>-158</v>
      </c>
      <c r="Y13">
        <v>0</v>
      </c>
      <c r="Z13">
        <v>0</v>
      </c>
      <c r="AA13">
        <v>-20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-163</v>
      </c>
      <c r="P14" s="46">
        <v>-25</v>
      </c>
      <c r="Q14" s="46">
        <v>0</v>
      </c>
      <c r="R14" s="46">
        <v>0</v>
      </c>
      <c r="S14" s="74">
        <v>0</v>
      </c>
      <c r="U14" s="73">
        <v>0</v>
      </c>
      <c r="V14" s="74">
        <v>-188</v>
      </c>
      <c r="W14">
        <v>0</v>
      </c>
      <c r="X14">
        <v>-163</v>
      </c>
      <c r="Y14">
        <v>0</v>
      </c>
      <c r="Z14">
        <v>0</v>
      </c>
      <c r="AA14">
        <v>-25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0.96</v>
      </c>
      <c r="N15" s="73">
        <v>0</v>
      </c>
      <c r="O15" s="46">
        <v>-178</v>
      </c>
      <c r="P15" s="46">
        <v>-43</v>
      </c>
      <c r="Q15" s="46">
        <v>0</v>
      </c>
      <c r="R15" s="46">
        <v>0</v>
      </c>
      <c r="S15" s="74">
        <v>0</v>
      </c>
      <c r="U15" s="73">
        <v>0.96</v>
      </c>
      <c r="V15" s="74">
        <v>-221</v>
      </c>
      <c r="W15">
        <v>0</v>
      </c>
      <c r="X15">
        <v>-178</v>
      </c>
      <c r="Y15">
        <v>0</v>
      </c>
      <c r="Z15">
        <v>0.96</v>
      </c>
      <c r="AA15">
        <v>-43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2.4900000000000002</v>
      </c>
      <c r="N16" s="73">
        <v>0</v>
      </c>
      <c r="O16" s="46">
        <v>-178</v>
      </c>
      <c r="P16" s="46">
        <v>-45</v>
      </c>
      <c r="Q16" s="46">
        <v>0</v>
      </c>
      <c r="R16" s="46">
        <v>0</v>
      </c>
      <c r="S16" s="74">
        <v>0</v>
      </c>
      <c r="U16" s="73">
        <v>2.4900000000000002</v>
      </c>
      <c r="V16" s="74">
        <v>-223</v>
      </c>
      <c r="W16">
        <v>0</v>
      </c>
      <c r="X16">
        <v>-178</v>
      </c>
      <c r="Y16">
        <v>0</v>
      </c>
      <c r="Z16">
        <v>2.4900000000000002</v>
      </c>
      <c r="AA16">
        <v>-45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1.34</v>
      </c>
      <c r="N17" s="73">
        <v>0</v>
      </c>
      <c r="O17" s="46">
        <v>-178</v>
      </c>
      <c r="P17" s="46">
        <v>-46</v>
      </c>
      <c r="Q17" s="46">
        <v>0</v>
      </c>
      <c r="R17" s="46">
        <v>0</v>
      </c>
      <c r="S17" s="74">
        <v>0</v>
      </c>
      <c r="U17" s="73">
        <v>1.34</v>
      </c>
      <c r="V17" s="74">
        <v>-224</v>
      </c>
      <c r="W17">
        <v>0</v>
      </c>
      <c r="X17">
        <v>-178</v>
      </c>
      <c r="Y17">
        <v>0</v>
      </c>
      <c r="Z17">
        <v>1.34</v>
      </c>
      <c r="AA17">
        <v>-46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5.46</v>
      </c>
      <c r="N18" s="73">
        <v>0</v>
      </c>
      <c r="O18" s="46">
        <v>-178</v>
      </c>
      <c r="P18" s="46">
        <v>-44</v>
      </c>
      <c r="Q18" s="46">
        <v>0</v>
      </c>
      <c r="R18" s="46">
        <v>0</v>
      </c>
      <c r="S18" s="74">
        <v>0</v>
      </c>
      <c r="U18" s="73">
        <v>5.46</v>
      </c>
      <c r="V18" s="74">
        <v>-222</v>
      </c>
      <c r="W18">
        <v>0</v>
      </c>
      <c r="X18">
        <v>-178</v>
      </c>
      <c r="Y18">
        <v>0</v>
      </c>
      <c r="Z18">
        <v>5.46</v>
      </c>
      <c r="AA18">
        <v>-44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6.22</v>
      </c>
      <c r="N19" s="73">
        <v>0</v>
      </c>
      <c r="O19" s="46">
        <v>-178</v>
      </c>
      <c r="P19" s="46">
        <v>-42</v>
      </c>
      <c r="Q19" s="46">
        <v>0</v>
      </c>
      <c r="R19" s="46">
        <v>0</v>
      </c>
      <c r="S19" s="74">
        <v>0</v>
      </c>
      <c r="U19" s="73">
        <v>6.22</v>
      </c>
      <c r="V19" s="74">
        <v>-220</v>
      </c>
      <c r="W19">
        <v>0</v>
      </c>
      <c r="X19">
        <v>-178</v>
      </c>
      <c r="Y19">
        <v>0</v>
      </c>
      <c r="Z19">
        <v>6.22</v>
      </c>
      <c r="AA19">
        <v>-42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9.58</v>
      </c>
      <c r="N20" s="73">
        <v>0</v>
      </c>
      <c r="O20" s="46">
        <v>-173</v>
      </c>
      <c r="P20" s="46">
        <v>-38</v>
      </c>
      <c r="Q20" s="46">
        <v>0</v>
      </c>
      <c r="R20" s="46">
        <v>0</v>
      </c>
      <c r="S20" s="74">
        <v>0</v>
      </c>
      <c r="U20" s="73">
        <v>9.58</v>
      </c>
      <c r="V20" s="74">
        <v>-211</v>
      </c>
      <c r="W20">
        <v>0</v>
      </c>
      <c r="X20">
        <v>-173</v>
      </c>
      <c r="Y20">
        <v>0</v>
      </c>
      <c r="Z20">
        <v>9.58</v>
      </c>
      <c r="AA20">
        <v>-38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9.58</v>
      </c>
      <c r="N21" s="73">
        <v>0</v>
      </c>
      <c r="O21" s="46">
        <v>-163</v>
      </c>
      <c r="P21" s="46">
        <v>-27</v>
      </c>
      <c r="Q21" s="46">
        <v>0</v>
      </c>
      <c r="R21" s="46">
        <v>0</v>
      </c>
      <c r="S21" s="74">
        <v>0</v>
      </c>
      <c r="U21" s="73">
        <v>9.58</v>
      </c>
      <c r="V21" s="74">
        <v>-190</v>
      </c>
      <c r="W21">
        <v>0</v>
      </c>
      <c r="X21">
        <v>-163</v>
      </c>
      <c r="Y21">
        <v>0</v>
      </c>
      <c r="Z21">
        <v>9.58</v>
      </c>
      <c r="AA21">
        <v>-27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6.8</v>
      </c>
      <c r="N22" s="73">
        <v>0</v>
      </c>
      <c r="O22" s="46">
        <v>-148</v>
      </c>
      <c r="P22" s="46">
        <v>-10</v>
      </c>
      <c r="Q22" s="46">
        <v>0</v>
      </c>
      <c r="R22" s="46">
        <v>0</v>
      </c>
      <c r="S22" s="74">
        <v>0</v>
      </c>
      <c r="U22" s="73">
        <v>6.8</v>
      </c>
      <c r="V22" s="74">
        <v>-158</v>
      </c>
      <c r="W22">
        <v>0</v>
      </c>
      <c r="X22">
        <v>-148</v>
      </c>
      <c r="Y22">
        <v>0</v>
      </c>
      <c r="Z22">
        <v>6.8</v>
      </c>
      <c r="AA22">
        <v>-10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8.52</v>
      </c>
      <c r="N23" s="73">
        <v>0</v>
      </c>
      <c r="O23" s="46">
        <v>-198.1</v>
      </c>
      <c r="P23" s="46">
        <v>0</v>
      </c>
      <c r="Q23" s="46">
        <v>0</v>
      </c>
      <c r="R23" s="46">
        <v>0</v>
      </c>
      <c r="S23" s="74">
        <v>0</v>
      </c>
      <c r="U23" s="73">
        <v>8.52</v>
      </c>
      <c r="V23" s="74">
        <v>-198.1</v>
      </c>
      <c r="W23">
        <v>0</v>
      </c>
      <c r="X23">
        <v>-198.1</v>
      </c>
      <c r="Y23">
        <v>0</v>
      </c>
      <c r="Z23">
        <v>8.52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8.7100000000000009</v>
      </c>
      <c r="N24" s="73">
        <v>0</v>
      </c>
      <c r="O24" s="46">
        <v>-194</v>
      </c>
      <c r="P24" s="46">
        <v>0</v>
      </c>
      <c r="Q24" s="46">
        <v>0</v>
      </c>
      <c r="R24" s="46">
        <v>0</v>
      </c>
      <c r="S24" s="74">
        <v>0</v>
      </c>
      <c r="U24" s="73">
        <v>8.7100000000000009</v>
      </c>
      <c r="V24" s="74">
        <v>-194</v>
      </c>
      <c r="W24">
        <v>0</v>
      </c>
      <c r="X24">
        <v>-194</v>
      </c>
      <c r="Y24">
        <v>0</v>
      </c>
      <c r="Z24">
        <v>8.7100000000000009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8.81</v>
      </c>
      <c r="N25" s="73">
        <v>0</v>
      </c>
      <c r="O25" s="46">
        <v>-142.66999999999999</v>
      </c>
      <c r="P25" s="46">
        <v>0</v>
      </c>
      <c r="Q25" s="46">
        <v>0</v>
      </c>
      <c r="R25" s="46">
        <v>0</v>
      </c>
      <c r="S25" s="74">
        <v>0</v>
      </c>
      <c r="U25" s="73">
        <v>8.81</v>
      </c>
      <c r="V25" s="74">
        <v>-142.66999999999999</v>
      </c>
      <c r="W25">
        <v>0</v>
      </c>
      <c r="X25">
        <v>-142.66999999999999</v>
      </c>
      <c r="Y25">
        <v>0</v>
      </c>
      <c r="Z25">
        <v>8.81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8.91</v>
      </c>
      <c r="N26" s="73">
        <v>0</v>
      </c>
      <c r="O26" s="46">
        <v>-124</v>
      </c>
      <c r="P26" s="46">
        <v>0</v>
      </c>
      <c r="Q26" s="46">
        <v>0</v>
      </c>
      <c r="R26" s="46">
        <v>0</v>
      </c>
      <c r="S26" s="74">
        <v>0</v>
      </c>
      <c r="U26" s="73">
        <v>8.91</v>
      </c>
      <c r="V26" s="74">
        <v>-124</v>
      </c>
      <c r="W26">
        <v>0</v>
      </c>
      <c r="X26">
        <v>-124</v>
      </c>
      <c r="Y26">
        <v>0</v>
      </c>
      <c r="Z26">
        <v>8.91</v>
      </c>
      <c r="AA26">
        <v>0</v>
      </c>
    </row>
    <row r="27" spans="7:27">
      <c r="G27" t="s">
        <v>69</v>
      </c>
      <c r="H27" s="73">
        <v>79.48</v>
      </c>
      <c r="I27" s="46">
        <v>0</v>
      </c>
      <c r="J27" s="46">
        <v>0</v>
      </c>
      <c r="K27" s="46">
        <v>0</v>
      </c>
      <c r="L27" s="46">
        <v>0</v>
      </c>
      <c r="M27" s="74">
        <v>4.3099999999999996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83.79</v>
      </c>
      <c r="V27" s="74">
        <v>0</v>
      </c>
      <c r="W27">
        <v>79.48</v>
      </c>
      <c r="X27">
        <v>0</v>
      </c>
      <c r="Y27">
        <v>0</v>
      </c>
      <c r="Z27">
        <v>4.3099999999999996</v>
      </c>
      <c r="AA27">
        <v>0</v>
      </c>
    </row>
    <row r="28" spans="7:27">
      <c r="G28" t="s">
        <v>70</v>
      </c>
      <c r="H28" s="73">
        <v>175.24</v>
      </c>
      <c r="I28" s="46">
        <v>0</v>
      </c>
      <c r="J28" s="46">
        <v>0</v>
      </c>
      <c r="K28" s="46">
        <v>0</v>
      </c>
      <c r="L28" s="46">
        <v>0</v>
      </c>
      <c r="M28" s="74">
        <v>4.88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180.12</v>
      </c>
      <c r="V28" s="74">
        <v>0</v>
      </c>
      <c r="W28">
        <v>175.24</v>
      </c>
      <c r="X28">
        <v>0</v>
      </c>
      <c r="Y28">
        <v>0</v>
      </c>
      <c r="Z28">
        <v>4.88</v>
      </c>
      <c r="AA28">
        <v>0</v>
      </c>
    </row>
    <row r="29" spans="7:27">
      <c r="G29" t="s">
        <v>71</v>
      </c>
      <c r="H29" s="73">
        <v>248.98</v>
      </c>
      <c r="I29" s="46">
        <v>0</v>
      </c>
      <c r="J29" s="46">
        <v>0</v>
      </c>
      <c r="K29" s="46">
        <v>0</v>
      </c>
      <c r="L29" s="46">
        <v>0</v>
      </c>
      <c r="M29" s="74">
        <v>6.22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255.2</v>
      </c>
      <c r="V29" s="74">
        <v>0</v>
      </c>
      <c r="W29">
        <v>248.98</v>
      </c>
      <c r="X29">
        <v>0</v>
      </c>
      <c r="Y29">
        <v>0</v>
      </c>
      <c r="Z29">
        <v>6.22</v>
      </c>
      <c r="AA29">
        <v>0</v>
      </c>
    </row>
    <row r="30" spans="7:27">
      <c r="G30" t="s">
        <v>72</v>
      </c>
      <c r="H30" s="73">
        <v>288.24</v>
      </c>
      <c r="I30" s="46">
        <v>0</v>
      </c>
      <c r="J30" s="46">
        <v>0</v>
      </c>
      <c r="K30" s="46">
        <v>0</v>
      </c>
      <c r="L30" s="46">
        <v>0</v>
      </c>
      <c r="M30" s="74">
        <v>6.51</v>
      </c>
      <c r="N30" s="73">
        <v>0</v>
      </c>
      <c r="O30" s="46">
        <v>-5</v>
      </c>
      <c r="P30" s="46">
        <v>-54</v>
      </c>
      <c r="Q30" s="46">
        <v>0</v>
      </c>
      <c r="R30" s="46">
        <v>0</v>
      </c>
      <c r="S30" s="74">
        <v>0</v>
      </c>
      <c r="U30" s="73">
        <v>294.75</v>
      </c>
      <c r="V30" s="74">
        <v>-59</v>
      </c>
      <c r="W30">
        <v>288.24</v>
      </c>
      <c r="X30">
        <v>-5</v>
      </c>
      <c r="Y30">
        <v>0</v>
      </c>
      <c r="Z30">
        <v>6.51</v>
      </c>
      <c r="AA30">
        <v>-54</v>
      </c>
    </row>
    <row r="31" spans="7:27">
      <c r="G31" t="s">
        <v>73</v>
      </c>
      <c r="H31" s="73">
        <v>280.58</v>
      </c>
      <c r="I31" s="46">
        <v>0</v>
      </c>
      <c r="J31" s="46">
        <v>0</v>
      </c>
      <c r="K31" s="46">
        <v>0</v>
      </c>
      <c r="L31" s="46">
        <v>0</v>
      </c>
      <c r="M31" s="74">
        <v>5.46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286.04000000000002</v>
      </c>
      <c r="V31" s="74">
        <v>0</v>
      </c>
      <c r="W31">
        <v>280.58</v>
      </c>
      <c r="X31">
        <v>0</v>
      </c>
      <c r="Y31">
        <v>0</v>
      </c>
      <c r="Z31">
        <v>5.46</v>
      </c>
      <c r="AA31">
        <v>0</v>
      </c>
    </row>
    <row r="32" spans="7:27">
      <c r="G32" t="s">
        <v>74</v>
      </c>
      <c r="H32" s="73">
        <v>296.85000000000002</v>
      </c>
      <c r="I32" s="46">
        <v>0</v>
      </c>
      <c r="J32" s="46">
        <v>0</v>
      </c>
      <c r="K32" s="46">
        <v>0</v>
      </c>
      <c r="L32" s="46">
        <v>0</v>
      </c>
      <c r="M32" s="74">
        <v>3.67</v>
      </c>
      <c r="N32" s="73">
        <v>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300.52</v>
      </c>
      <c r="V32" s="74">
        <v>-20</v>
      </c>
      <c r="W32">
        <v>296.85000000000002</v>
      </c>
      <c r="X32">
        <v>0</v>
      </c>
      <c r="Y32">
        <v>0</v>
      </c>
      <c r="Z32">
        <v>3.67</v>
      </c>
      <c r="AA32">
        <v>-20</v>
      </c>
    </row>
    <row r="33" spans="7:27">
      <c r="G33" t="s">
        <v>75</v>
      </c>
      <c r="H33" s="73">
        <v>316.01</v>
      </c>
      <c r="I33" s="46">
        <v>0</v>
      </c>
      <c r="J33" s="46">
        <v>0</v>
      </c>
      <c r="K33" s="46">
        <v>0.67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316.68</v>
      </c>
      <c r="V33" s="74">
        <v>0</v>
      </c>
      <c r="W33">
        <v>316.01</v>
      </c>
      <c r="X33">
        <v>0</v>
      </c>
      <c r="Y33">
        <v>0.67</v>
      </c>
      <c r="Z33">
        <v>0</v>
      </c>
      <c r="AA33">
        <v>0</v>
      </c>
    </row>
    <row r="34" spans="7:27">
      <c r="G34" t="s">
        <v>76</v>
      </c>
      <c r="H34" s="73">
        <v>371.55</v>
      </c>
      <c r="I34" s="46">
        <v>0</v>
      </c>
      <c r="J34" s="46">
        <v>0.96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372.51</v>
      </c>
      <c r="V34" s="74">
        <v>0</v>
      </c>
      <c r="W34">
        <v>371.55</v>
      </c>
      <c r="X34">
        <v>0</v>
      </c>
      <c r="Y34">
        <v>0</v>
      </c>
      <c r="Z34">
        <v>0</v>
      </c>
      <c r="AA34">
        <v>0.96</v>
      </c>
    </row>
    <row r="35" spans="7:27">
      <c r="G35" t="s">
        <v>77</v>
      </c>
      <c r="H35" s="73">
        <v>356.23</v>
      </c>
      <c r="I35" s="46">
        <v>0</v>
      </c>
      <c r="J35" s="46">
        <v>7.66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363.89</v>
      </c>
      <c r="V35" s="74">
        <v>0</v>
      </c>
      <c r="W35">
        <v>356.23</v>
      </c>
      <c r="X35">
        <v>0</v>
      </c>
      <c r="Y35">
        <v>0</v>
      </c>
      <c r="Z35">
        <v>0</v>
      </c>
      <c r="AA35">
        <v>7.66</v>
      </c>
    </row>
    <row r="36" spans="7:27">
      <c r="G36" t="s">
        <v>78</v>
      </c>
      <c r="H36" s="73">
        <v>346.65</v>
      </c>
      <c r="I36" s="46">
        <v>0</v>
      </c>
      <c r="J36" s="46">
        <v>23.94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370.59</v>
      </c>
      <c r="V36" s="74">
        <v>0</v>
      </c>
      <c r="W36">
        <v>346.65</v>
      </c>
      <c r="X36">
        <v>0</v>
      </c>
      <c r="Y36">
        <v>0</v>
      </c>
      <c r="Z36">
        <v>0</v>
      </c>
      <c r="AA36">
        <v>23.94</v>
      </c>
    </row>
    <row r="37" spans="7:27">
      <c r="G37" t="s">
        <v>79</v>
      </c>
      <c r="H37" s="73">
        <v>289.19</v>
      </c>
      <c r="I37" s="46">
        <v>0</v>
      </c>
      <c r="J37" s="46">
        <v>0</v>
      </c>
      <c r="K37" s="46">
        <v>8.43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297.62</v>
      </c>
      <c r="V37" s="74">
        <v>0</v>
      </c>
      <c r="W37">
        <v>289.19</v>
      </c>
      <c r="X37">
        <v>0</v>
      </c>
      <c r="Y37">
        <v>8.43</v>
      </c>
      <c r="Z37">
        <v>0</v>
      </c>
      <c r="AA37">
        <v>0</v>
      </c>
    </row>
    <row r="38" spans="7:27">
      <c r="G38" t="s">
        <v>80</v>
      </c>
      <c r="H38" s="73">
        <v>220.25</v>
      </c>
      <c r="I38" s="46">
        <v>0</v>
      </c>
      <c r="J38" s="46">
        <v>0</v>
      </c>
      <c r="K38" s="46">
        <v>0.67</v>
      </c>
      <c r="L38" s="46">
        <v>0</v>
      </c>
      <c r="M38" s="74">
        <v>2.44</v>
      </c>
      <c r="N38" s="73">
        <v>0</v>
      </c>
      <c r="O38" s="46">
        <v>0</v>
      </c>
      <c r="P38" s="46">
        <v>-15</v>
      </c>
      <c r="Q38" s="46">
        <v>0</v>
      </c>
      <c r="R38" s="46">
        <v>0</v>
      </c>
      <c r="S38" s="74">
        <v>0</v>
      </c>
      <c r="U38" s="73">
        <v>223.36</v>
      </c>
      <c r="V38" s="74">
        <v>-15</v>
      </c>
      <c r="W38">
        <v>220.25</v>
      </c>
      <c r="X38">
        <v>0</v>
      </c>
      <c r="Y38">
        <v>0.67</v>
      </c>
      <c r="Z38">
        <v>2.44</v>
      </c>
      <c r="AA38">
        <v>-15</v>
      </c>
    </row>
    <row r="39" spans="7:27">
      <c r="G39" t="s">
        <v>81</v>
      </c>
      <c r="H39" s="73">
        <v>146.52000000000001</v>
      </c>
      <c r="I39" s="46">
        <v>0</v>
      </c>
      <c r="J39" s="46">
        <v>0</v>
      </c>
      <c r="K39" s="46">
        <v>0</v>
      </c>
      <c r="L39" s="46">
        <v>0</v>
      </c>
      <c r="M39" s="74">
        <v>0.11</v>
      </c>
      <c r="N39" s="73">
        <v>0</v>
      </c>
      <c r="O39" s="46">
        <v>0</v>
      </c>
      <c r="P39" s="46">
        <v>-3</v>
      </c>
      <c r="Q39" s="46">
        <v>0</v>
      </c>
      <c r="R39" s="46">
        <v>0</v>
      </c>
      <c r="S39" s="74">
        <v>0</v>
      </c>
      <c r="U39" s="73">
        <v>146.63</v>
      </c>
      <c r="V39" s="74">
        <v>-3</v>
      </c>
      <c r="W39">
        <v>146.52000000000001</v>
      </c>
      <c r="X39">
        <v>0</v>
      </c>
      <c r="Y39">
        <v>0</v>
      </c>
      <c r="Z39">
        <v>0.11</v>
      </c>
      <c r="AA39">
        <v>-3</v>
      </c>
    </row>
    <row r="40" spans="7:27">
      <c r="G40" t="s">
        <v>82</v>
      </c>
      <c r="H40" s="73">
        <v>202.06</v>
      </c>
      <c r="I40" s="46">
        <v>0</v>
      </c>
      <c r="J40" s="46">
        <v>37.35</v>
      </c>
      <c r="K40" s="46">
        <v>53.43</v>
      </c>
      <c r="L40" s="46">
        <v>0</v>
      </c>
      <c r="M40" s="74">
        <v>8.7100000000000009</v>
      </c>
      <c r="N40" s="73">
        <v>0</v>
      </c>
      <c r="O40" s="46">
        <v>-70</v>
      </c>
      <c r="P40" s="46">
        <v>0</v>
      </c>
      <c r="Q40" s="46">
        <v>0</v>
      </c>
      <c r="R40" s="46">
        <v>0</v>
      </c>
      <c r="S40" s="74">
        <v>0</v>
      </c>
      <c r="U40" s="73">
        <v>301.55</v>
      </c>
      <c r="V40" s="74">
        <v>-70</v>
      </c>
      <c r="W40">
        <v>202.06</v>
      </c>
      <c r="X40">
        <v>-70</v>
      </c>
      <c r="Y40">
        <v>53.43</v>
      </c>
      <c r="Z40">
        <v>8.7100000000000009</v>
      </c>
      <c r="AA40">
        <v>37.35</v>
      </c>
    </row>
    <row r="41" spans="7:27">
      <c r="G41" t="s">
        <v>83</v>
      </c>
      <c r="H41" s="73">
        <v>183.86</v>
      </c>
      <c r="I41" s="46">
        <v>0</v>
      </c>
      <c r="J41" s="46">
        <v>69.900000000000006</v>
      </c>
      <c r="K41" s="46">
        <v>0</v>
      </c>
      <c r="L41" s="46">
        <v>0</v>
      </c>
      <c r="M41" s="74">
        <v>7.66</v>
      </c>
      <c r="N41" s="73">
        <v>0</v>
      </c>
      <c r="O41" s="46">
        <v>-70</v>
      </c>
      <c r="P41" s="46">
        <v>0</v>
      </c>
      <c r="Q41" s="46">
        <v>0</v>
      </c>
      <c r="R41" s="46">
        <v>0</v>
      </c>
      <c r="S41" s="74">
        <v>0</v>
      </c>
      <c r="U41" s="73">
        <v>261.42</v>
      </c>
      <c r="V41" s="74">
        <v>-70</v>
      </c>
      <c r="W41">
        <v>183.86</v>
      </c>
      <c r="X41">
        <v>-70</v>
      </c>
      <c r="Y41">
        <v>0</v>
      </c>
      <c r="Z41">
        <v>7.66</v>
      </c>
      <c r="AA41">
        <v>69.900000000000006</v>
      </c>
    </row>
    <row r="42" spans="7:27">
      <c r="G42" t="s">
        <v>84</v>
      </c>
      <c r="H42" s="73">
        <v>129.27000000000001</v>
      </c>
      <c r="I42" s="46">
        <v>0</v>
      </c>
      <c r="J42" s="46">
        <v>88.1</v>
      </c>
      <c r="K42" s="46">
        <v>0</v>
      </c>
      <c r="L42" s="46">
        <v>0</v>
      </c>
      <c r="M42" s="74">
        <v>6.61</v>
      </c>
      <c r="N42" s="73">
        <v>0</v>
      </c>
      <c r="O42" s="46">
        <v>-75</v>
      </c>
      <c r="P42" s="46">
        <v>0</v>
      </c>
      <c r="Q42" s="46">
        <v>0</v>
      </c>
      <c r="R42" s="46">
        <v>0</v>
      </c>
      <c r="S42" s="74">
        <v>0</v>
      </c>
      <c r="U42" s="73">
        <v>223.98</v>
      </c>
      <c r="V42" s="74">
        <v>-75</v>
      </c>
      <c r="W42">
        <v>129.27000000000001</v>
      </c>
      <c r="X42">
        <v>-75</v>
      </c>
      <c r="Y42">
        <v>0</v>
      </c>
      <c r="Z42">
        <v>6.61</v>
      </c>
      <c r="AA42">
        <v>88.1</v>
      </c>
    </row>
    <row r="43" spans="7:27">
      <c r="G43" t="s">
        <v>85</v>
      </c>
      <c r="H43" s="73">
        <v>126.4</v>
      </c>
      <c r="I43" s="46">
        <v>0</v>
      </c>
      <c r="J43" s="46">
        <v>81.400000000000006</v>
      </c>
      <c r="K43" s="46">
        <v>0</v>
      </c>
      <c r="L43" s="46">
        <v>0</v>
      </c>
      <c r="M43" s="74">
        <v>5.94</v>
      </c>
      <c r="N43" s="73">
        <v>0</v>
      </c>
      <c r="O43" s="46">
        <v>-1</v>
      </c>
      <c r="P43" s="46">
        <v>0</v>
      </c>
      <c r="Q43" s="46">
        <v>0</v>
      </c>
      <c r="R43" s="46">
        <v>0</v>
      </c>
      <c r="S43" s="74">
        <v>0</v>
      </c>
      <c r="U43" s="73">
        <v>213.74</v>
      </c>
      <c r="V43" s="74">
        <v>-1</v>
      </c>
      <c r="W43">
        <v>126.4</v>
      </c>
      <c r="X43">
        <v>-1</v>
      </c>
      <c r="Y43">
        <v>0</v>
      </c>
      <c r="Z43">
        <v>5.94</v>
      </c>
      <c r="AA43">
        <v>81.400000000000006</v>
      </c>
    </row>
    <row r="44" spans="7:27">
      <c r="G44" t="s">
        <v>86</v>
      </c>
      <c r="H44" s="73">
        <v>100.54</v>
      </c>
      <c r="I44" s="46">
        <v>0</v>
      </c>
      <c r="J44" s="46">
        <v>81.400000000000006</v>
      </c>
      <c r="K44" s="46">
        <v>0</v>
      </c>
      <c r="L44" s="46">
        <v>0</v>
      </c>
      <c r="M44" s="74">
        <v>4.5999999999999996</v>
      </c>
      <c r="N44" s="73">
        <v>0</v>
      </c>
      <c r="O44" s="46">
        <v>-11</v>
      </c>
      <c r="P44" s="46">
        <v>0</v>
      </c>
      <c r="Q44" s="46">
        <v>0</v>
      </c>
      <c r="R44" s="46">
        <v>0</v>
      </c>
      <c r="S44" s="74">
        <v>0</v>
      </c>
      <c r="U44" s="73">
        <v>186.54</v>
      </c>
      <c r="V44" s="74">
        <v>-11</v>
      </c>
      <c r="W44">
        <v>100.54</v>
      </c>
      <c r="X44">
        <v>-11</v>
      </c>
      <c r="Y44">
        <v>0</v>
      </c>
      <c r="Z44">
        <v>4.5999999999999996</v>
      </c>
      <c r="AA44">
        <v>81.400000000000006</v>
      </c>
    </row>
    <row r="45" spans="7:27">
      <c r="G45" t="s">
        <v>87</v>
      </c>
      <c r="H45" s="73">
        <v>59.37</v>
      </c>
      <c r="I45" s="46">
        <v>0</v>
      </c>
      <c r="J45" s="46">
        <v>79.48</v>
      </c>
      <c r="K45" s="46">
        <v>0</v>
      </c>
      <c r="L45" s="46">
        <v>0</v>
      </c>
      <c r="M45" s="74">
        <v>5.46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144.31</v>
      </c>
      <c r="V45" s="74">
        <v>0</v>
      </c>
      <c r="W45">
        <v>59.37</v>
      </c>
      <c r="X45">
        <v>0</v>
      </c>
      <c r="Y45">
        <v>0</v>
      </c>
      <c r="Z45">
        <v>5.46</v>
      </c>
      <c r="AA45">
        <v>79.48</v>
      </c>
    </row>
    <row r="46" spans="7:27">
      <c r="G46" t="s">
        <v>88</v>
      </c>
      <c r="H46" s="73">
        <v>56.5</v>
      </c>
      <c r="I46" s="46">
        <v>0</v>
      </c>
      <c r="J46" s="46">
        <v>70.86</v>
      </c>
      <c r="K46" s="46">
        <v>0</v>
      </c>
      <c r="L46" s="46">
        <v>0</v>
      </c>
      <c r="M46" s="74">
        <v>4.0199999999999996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131.38</v>
      </c>
      <c r="V46" s="74">
        <v>0</v>
      </c>
      <c r="W46">
        <v>56.5</v>
      </c>
      <c r="X46">
        <v>0</v>
      </c>
      <c r="Y46">
        <v>0</v>
      </c>
      <c r="Z46">
        <v>4.0199999999999996</v>
      </c>
      <c r="AA46">
        <v>70.86</v>
      </c>
    </row>
    <row r="47" spans="7:27">
      <c r="G47" t="s">
        <v>89</v>
      </c>
      <c r="H47" s="73">
        <v>49.8</v>
      </c>
      <c r="I47" s="46">
        <v>0</v>
      </c>
      <c r="J47" s="46">
        <v>80.430000000000007</v>
      </c>
      <c r="K47" s="46">
        <v>0</v>
      </c>
      <c r="L47" s="46">
        <v>0</v>
      </c>
      <c r="M47" s="74">
        <v>5.46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135.69</v>
      </c>
      <c r="V47" s="74">
        <v>0</v>
      </c>
      <c r="W47">
        <v>49.8</v>
      </c>
      <c r="X47">
        <v>0</v>
      </c>
      <c r="Y47">
        <v>0</v>
      </c>
      <c r="Z47">
        <v>5.46</v>
      </c>
      <c r="AA47">
        <v>80.430000000000007</v>
      </c>
    </row>
    <row r="48" spans="7:27">
      <c r="G48" t="s">
        <v>90</v>
      </c>
      <c r="H48" s="73">
        <v>27.77</v>
      </c>
      <c r="I48" s="46">
        <v>0</v>
      </c>
      <c r="J48" s="46">
        <v>74.7</v>
      </c>
      <c r="K48" s="46">
        <v>0</v>
      </c>
      <c r="L48" s="46">
        <v>0</v>
      </c>
      <c r="M48" s="74">
        <v>5.36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107.83</v>
      </c>
      <c r="V48" s="74">
        <v>0</v>
      </c>
      <c r="W48">
        <v>27.77</v>
      </c>
      <c r="X48">
        <v>0</v>
      </c>
      <c r="Y48">
        <v>0</v>
      </c>
      <c r="Z48">
        <v>5.36</v>
      </c>
      <c r="AA48">
        <v>74.7</v>
      </c>
    </row>
    <row r="49" spans="7:27">
      <c r="G49" t="s">
        <v>91</v>
      </c>
      <c r="H49" s="73">
        <v>0</v>
      </c>
      <c r="I49" s="46">
        <v>0</v>
      </c>
      <c r="J49" s="46">
        <v>60.32</v>
      </c>
      <c r="K49" s="46">
        <v>0</v>
      </c>
      <c r="L49" s="46">
        <v>0</v>
      </c>
      <c r="M49" s="74">
        <v>5.08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65.400000000000006</v>
      </c>
      <c r="V49" s="74">
        <v>0</v>
      </c>
      <c r="W49">
        <v>0</v>
      </c>
      <c r="X49">
        <v>0</v>
      </c>
      <c r="Y49">
        <v>0</v>
      </c>
      <c r="Z49">
        <v>5.08</v>
      </c>
      <c r="AA49">
        <v>60.32</v>
      </c>
    </row>
    <row r="50" spans="7:27">
      <c r="G50" t="s">
        <v>92</v>
      </c>
      <c r="H50" s="73">
        <v>0</v>
      </c>
      <c r="I50" s="46">
        <v>0</v>
      </c>
      <c r="J50" s="46">
        <v>48.84</v>
      </c>
      <c r="K50" s="46">
        <v>0</v>
      </c>
      <c r="L50" s="46">
        <v>0</v>
      </c>
      <c r="M50" s="74">
        <v>6.61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55.45</v>
      </c>
      <c r="V50" s="74">
        <v>0</v>
      </c>
      <c r="W50">
        <v>0</v>
      </c>
      <c r="X50">
        <v>0</v>
      </c>
      <c r="Y50">
        <v>0</v>
      </c>
      <c r="Z50">
        <v>6.61</v>
      </c>
      <c r="AA50">
        <v>48.84</v>
      </c>
    </row>
    <row r="51" spans="7:27">
      <c r="G51" t="s">
        <v>93</v>
      </c>
      <c r="H51" s="73">
        <v>0</v>
      </c>
      <c r="I51" s="46">
        <v>0</v>
      </c>
      <c r="J51" s="46">
        <v>33.520000000000003</v>
      </c>
      <c r="K51" s="46">
        <v>0</v>
      </c>
      <c r="L51" s="46">
        <v>0</v>
      </c>
      <c r="M51" s="74">
        <v>6.7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40.22</v>
      </c>
      <c r="V51" s="74">
        <v>0</v>
      </c>
      <c r="W51">
        <v>0</v>
      </c>
      <c r="X51">
        <v>0</v>
      </c>
      <c r="Y51">
        <v>0</v>
      </c>
      <c r="Z51">
        <v>6.7</v>
      </c>
      <c r="AA51">
        <v>33.520000000000003</v>
      </c>
    </row>
    <row r="52" spans="7:27">
      <c r="G52" t="s">
        <v>94</v>
      </c>
      <c r="H52" s="73">
        <v>0</v>
      </c>
      <c r="I52" s="46">
        <v>0</v>
      </c>
      <c r="J52" s="46">
        <v>22.02</v>
      </c>
      <c r="K52" s="46">
        <v>0</v>
      </c>
      <c r="L52" s="46">
        <v>0</v>
      </c>
      <c r="M52" s="74">
        <v>6.8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28.82</v>
      </c>
      <c r="V52" s="74">
        <v>0</v>
      </c>
      <c r="W52">
        <v>0</v>
      </c>
      <c r="X52">
        <v>0</v>
      </c>
      <c r="Y52">
        <v>0</v>
      </c>
      <c r="Z52">
        <v>6.8</v>
      </c>
      <c r="AA52">
        <v>22.02</v>
      </c>
    </row>
    <row r="53" spans="7:27">
      <c r="G53" t="s">
        <v>95</v>
      </c>
      <c r="H53" s="73">
        <v>0</v>
      </c>
      <c r="I53" s="46">
        <v>0</v>
      </c>
      <c r="J53" s="46">
        <v>8.6199999999999992</v>
      </c>
      <c r="K53" s="46">
        <v>0</v>
      </c>
      <c r="L53" s="46">
        <v>0</v>
      </c>
      <c r="M53" s="74">
        <v>7.18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15.8</v>
      </c>
      <c r="V53" s="74">
        <v>0</v>
      </c>
      <c r="W53">
        <v>0</v>
      </c>
      <c r="X53">
        <v>0</v>
      </c>
      <c r="Y53">
        <v>0</v>
      </c>
      <c r="Z53">
        <v>7.18</v>
      </c>
      <c r="AA53">
        <v>8.6199999999999992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9.58</v>
      </c>
      <c r="N54" s="73">
        <v>0</v>
      </c>
      <c r="O54" s="46">
        <v>-14</v>
      </c>
      <c r="P54" s="46">
        <v>0</v>
      </c>
      <c r="Q54" s="46">
        <v>0</v>
      </c>
      <c r="R54" s="46">
        <v>0</v>
      </c>
      <c r="S54" s="74">
        <v>0</v>
      </c>
      <c r="U54" s="73">
        <v>9.58</v>
      </c>
      <c r="V54" s="74">
        <v>-14</v>
      </c>
      <c r="W54">
        <v>0</v>
      </c>
      <c r="X54">
        <v>-14</v>
      </c>
      <c r="Y54">
        <v>0</v>
      </c>
      <c r="Z54">
        <v>9.58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9.58</v>
      </c>
      <c r="V55" s="74">
        <v>0</v>
      </c>
      <c r="W55">
        <v>0</v>
      </c>
      <c r="X55">
        <v>0</v>
      </c>
      <c r="Y55">
        <v>0</v>
      </c>
      <c r="Z55">
        <v>9.58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6.99</v>
      </c>
      <c r="N56" s="73">
        <v>0</v>
      </c>
      <c r="O56" s="46">
        <v>-9</v>
      </c>
      <c r="P56" s="46">
        <v>0</v>
      </c>
      <c r="Q56" s="46">
        <v>0</v>
      </c>
      <c r="R56" s="46">
        <v>0</v>
      </c>
      <c r="S56" s="74">
        <v>0</v>
      </c>
      <c r="U56" s="73">
        <v>6.99</v>
      </c>
      <c r="V56" s="74">
        <v>-9</v>
      </c>
      <c r="W56">
        <v>0</v>
      </c>
      <c r="X56">
        <v>-9</v>
      </c>
      <c r="Y56">
        <v>0</v>
      </c>
      <c r="Z56">
        <v>6.99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7.09</v>
      </c>
      <c r="N57" s="73">
        <v>0</v>
      </c>
      <c r="O57" s="46">
        <v>-54</v>
      </c>
      <c r="P57" s="46">
        <v>0</v>
      </c>
      <c r="Q57" s="46">
        <v>0</v>
      </c>
      <c r="R57" s="46">
        <v>0</v>
      </c>
      <c r="S57" s="74">
        <v>0</v>
      </c>
      <c r="U57" s="73">
        <v>7.09</v>
      </c>
      <c r="V57" s="74">
        <v>-54</v>
      </c>
      <c r="W57">
        <v>0</v>
      </c>
      <c r="X57">
        <v>-54</v>
      </c>
      <c r="Y57">
        <v>0</v>
      </c>
      <c r="Z57">
        <v>7.09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5.94</v>
      </c>
      <c r="N58" s="73">
        <v>0</v>
      </c>
      <c r="O58" s="46">
        <v>-59</v>
      </c>
      <c r="P58" s="46">
        <v>0</v>
      </c>
      <c r="Q58" s="46">
        <v>0</v>
      </c>
      <c r="R58" s="46">
        <v>0</v>
      </c>
      <c r="S58" s="74">
        <v>0</v>
      </c>
      <c r="U58" s="73">
        <v>5.94</v>
      </c>
      <c r="V58" s="74">
        <v>-59</v>
      </c>
      <c r="W58">
        <v>0</v>
      </c>
      <c r="X58">
        <v>-59</v>
      </c>
      <c r="Y58">
        <v>0</v>
      </c>
      <c r="Z58">
        <v>5.94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6.7</v>
      </c>
      <c r="N59" s="73">
        <v>0</v>
      </c>
      <c r="O59" s="46">
        <v>-54</v>
      </c>
      <c r="P59" s="46">
        <v>0</v>
      </c>
      <c r="Q59" s="46">
        <v>0</v>
      </c>
      <c r="R59" s="46">
        <v>0</v>
      </c>
      <c r="S59" s="74">
        <v>0</v>
      </c>
      <c r="U59" s="73">
        <v>6.7</v>
      </c>
      <c r="V59" s="74">
        <v>-54</v>
      </c>
      <c r="W59">
        <v>0</v>
      </c>
      <c r="X59">
        <v>-54</v>
      </c>
      <c r="Y59">
        <v>0</v>
      </c>
      <c r="Z59">
        <v>6.7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9.58</v>
      </c>
      <c r="N60" s="73">
        <v>0</v>
      </c>
      <c r="O60" s="46">
        <v>-49</v>
      </c>
      <c r="P60" s="46">
        <v>0</v>
      </c>
      <c r="Q60" s="46">
        <v>0</v>
      </c>
      <c r="R60" s="46">
        <v>0</v>
      </c>
      <c r="S60" s="74">
        <v>0</v>
      </c>
      <c r="U60" s="73">
        <v>9.58</v>
      </c>
      <c r="V60" s="74">
        <v>-49</v>
      </c>
      <c r="W60">
        <v>0</v>
      </c>
      <c r="X60">
        <v>-49</v>
      </c>
      <c r="Y60">
        <v>0</v>
      </c>
      <c r="Z60">
        <v>9.58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9.58</v>
      </c>
      <c r="N61" s="73">
        <v>0</v>
      </c>
      <c r="O61" s="46">
        <v>-44</v>
      </c>
      <c r="P61" s="46">
        <v>0</v>
      </c>
      <c r="Q61" s="46">
        <v>0</v>
      </c>
      <c r="R61" s="46">
        <v>0</v>
      </c>
      <c r="S61" s="74">
        <v>0</v>
      </c>
      <c r="U61" s="73">
        <v>9.58</v>
      </c>
      <c r="V61" s="74">
        <v>-44</v>
      </c>
      <c r="W61">
        <v>0</v>
      </c>
      <c r="X61">
        <v>-44</v>
      </c>
      <c r="Y61">
        <v>0</v>
      </c>
      <c r="Z61">
        <v>9.58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9.58</v>
      </c>
      <c r="N62" s="73">
        <v>0</v>
      </c>
      <c r="O62" s="46">
        <v>-39</v>
      </c>
      <c r="P62" s="46">
        <v>0</v>
      </c>
      <c r="Q62" s="46">
        <v>0</v>
      </c>
      <c r="R62" s="46">
        <v>0</v>
      </c>
      <c r="S62" s="74">
        <v>0</v>
      </c>
      <c r="U62" s="73">
        <v>9.58</v>
      </c>
      <c r="V62" s="74">
        <v>-39</v>
      </c>
      <c r="W62">
        <v>0</v>
      </c>
      <c r="X62">
        <v>-39</v>
      </c>
      <c r="Y62">
        <v>0</v>
      </c>
      <c r="Z62">
        <v>9.58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9.58</v>
      </c>
      <c r="N63" s="73">
        <v>0</v>
      </c>
      <c r="O63" s="46">
        <v>-29</v>
      </c>
      <c r="P63" s="46">
        <v>0</v>
      </c>
      <c r="Q63" s="46">
        <v>0</v>
      </c>
      <c r="R63" s="46">
        <v>0</v>
      </c>
      <c r="S63" s="74">
        <v>0</v>
      </c>
      <c r="U63" s="73">
        <v>9.58</v>
      </c>
      <c r="V63" s="74">
        <v>-29</v>
      </c>
      <c r="W63">
        <v>0</v>
      </c>
      <c r="X63">
        <v>-29</v>
      </c>
      <c r="Y63">
        <v>0</v>
      </c>
      <c r="Z63">
        <v>9.58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9.58</v>
      </c>
      <c r="N64" s="73">
        <v>0</v>
      </c>
      <c r="O64" s="46">
        <v>-24</v>
      </c>
      <c r="P64" s="46">
        <v>0</v>
      </c>
      <c r="Q64" s="46">
        <v>0</v>
      </c>
      <c r="R64" s="46">
        <v>0</v>
      </c>
      <c r="S64" s="74">
        <v>0</v>
      </c>
      <c r="U64" s="73">
        <v>9.58</v>
      </c>
      <c r="V64" s="74">
        <v>-24</v>
      </c>
      <c r="W64">
        <v>0</v>
      </c>
      <c r="X64">
        <v>-24</v>
      </c>
      <c r="Y64">
        <v>0</v>
      </c>
      <c r="Z64">
        <v>9.58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9.58</v>
      </c>
      <c r="N65" s="73">
        <v>0</v>
      </c>
      <c r="O65" s="46">
        <v>-14</v>
      </c>
      <c r="P65" s="46">
        <v>0</v>
      </c>
      <c r="Q65" s="46">
        <v>0</v>
      </c>
      <c r="R65" s="46">
        <v>0</v>
      </c>
      <c r="S65" s="74">
        <v>0</v>
      </c>
      <c r="U65" s="73">
        <v>9.58</v>
      </c>
      <c r="V65" s="74">
        <v>-14</v>
      </c>
      <c r="W65">
        <v>0</v>
      </c>
      <c r="X65">
        <v>-14</v>
      </c>
      <c r="Y65">
        <v>0</v>
      </c>
      <c r="Z65">
        <v>9.58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0.96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0.96</v>
      </c>
      <c r="V66" s="74">
        <v>0</v>
      </c>
      <c r="W66">
        <v>0</v>
      </c>
      <c r="X66">
        <v>0</v>
      </c>
      <c r="Y66">
        <v>0</v>
      </c>
      <c r="Z66">
        <v>0</v>
      </c>
      <c r="AA66">
        <v>0.96</v>
      </c>
    </row>
    <row r="67" spans="7:27">
      <c r="G67" t="s">
        <v>109</v>
      </c>
      <c r="H67" s="73">
        <v>0</v>
      </c>
      <c r="I67" s="46">
        <v>0</v>
      </c>
      <c r="J67" s="46">
        <v>18.190000000000001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18.190000000000001</v>
      </c>
      <c r="V67" s="74">
        <v>0</v>
      </c>
      <c r="W67">
        <v>0</v>
      </c>
      <c r="X67">
        <v>0</v>
      </c>
      <c r="Y67">
        <v>0</v>
      </c>
      <c r="Z67">
        <v>0</v>
      </c>
      <c r="AA67">
        <v>18.190000000000001</v>
      </c>
    </row>
    <row r="68" spans="7:27">
      <c r="G68" t="s">
        <v>110</v>
      </c>
      <c r="H68" s="73">
        <v>38.299999999999997</v>
      </c>
      <c r="I68" s="46">
        <v>0</v>
      </c>
      <c r="J68" s="46">
        <v>39.270000000000003</v>
      </c>
      <c r="K68" s="46">
        <v>0</v>
      </c>
      <c r="L68" s="46">
        <v>0</v>
      </c>
      <c r="M68" s="74">
        <v>0</v>
      </c>
      <c r="N68" s="73">
        <v>0</v>
      </c>
      <c r="O68" s="46">
        <v>-1</v>
      </c>
      <c r="P68" s="46">
        <v>0</v>
      </c>
      <c r="Q68" s="46">
        <v>0</v>
      </c>
      <c r="R68" s="46">
        <v>0</v>
      </c>
      <c r="S68" s="74">
        <v>0</v>
      </c>
      <c r="U68" s="73">
        <v>77.569999999999993</v>
      </c>
      <c r="V68" s="74">
        <v>-1</v>
      </c>
      <c r="W68">
        <v>38.299999999999997</v>
      </c>
      <c r="X68">
        <v>-1</v>
      </c>
      <c r="Y68">
        <v>0</v>
      </c>
      <c r="Z68">
        <v>0</v>
      </c>
      <c r="AA68">
        <v>39.270000000000003</v>
      </c>
    </row>
    <row r="69" spans="7:27">
      <c r="G69" t="s">
        <v>111</v>
      </c>
      <c r="H69" s="73">
        <v>100.55</v>
      </c>
      <c r="I69" s="46">
        <v>0</v>
      </c>
      <c r="J69" s="46">
        <v>58.41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158.96</v>
      </c>
      <c r="V69" s="74">
        <v>0</v>
      </c>
      <c r="W69">
        <v>100.55</v>
      </c>
      <c r="X69">
        <v>0</v>
      </c>
      <c r="Y69">
        <v>0</v>
      </c>
      <c r="Z69">
        <v>0</v>
      </c>
      <c r="AA69">
        <v>58.41</v>
      </c>
    </row>
    <row r="70" spans="7:27">
      <c r="G70" t="s">
        <v>112</v>
      </c>
      <c r="H70" s="73">
        <v>121.62</v>
      </c>
      <c r="I70" s="46">
        <v>0</v>
      </c>
      <c r="J70" s="46">
        <v>45.96</v>
      </c>
      <c r="K70" s="46">
        <v>0</v>
      </c>
      <c r="L70" s="46">
        <v>0</v>
      </c>
      <c r="M70" s="74">
        <v>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176.58</v>
      </c>
      <c r="V70" s="74">
        <v>0</v>
      </c>
      <c r="W70">
        <v>121.62</v>
      </c>
      <c r="X70">
        <v>0</v>
      </c>
      <c r="Y70">
        <v>0</v>
      </c>
      <c r="Z70">
        <v>9</v>
      </c>
      <c r="AA70">
        <v>45.96</v>
      </c>
    </row>
    <row r="71" spans="7:27">
      <c r="G71" t="s">
        <v>113</v>
      </c>
      <c r="H71" s="73">
        <v>154.13</v>
      </c>
      <c r="I71" s="46">
        <v>0</v>
      </c>
      <c r="J71" s="46">
        <v>47.19</v>
      </c>
      <c r="K71" s="46">
        <v>1.25</v>
      </c>
      <c r="L71" s="46">
        <v>0</v>
      </c>
      <c r="M71" s="74">
        <v>7.37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209.94</v>
      </c>
      <c r="V71" s="74">
        <v>0</v>
      </c>
      <c r="W71">
        <v>154.13</v>
      </c>
      <c r="X71">
        <v>0</v>
      </c>
      <c r="Y71">
        <v>1.25</v>
      </c>
      <c r="Z71">
        <v>7.37</v>
      </c>
      <c r="AA71">
        <v>47.19</v>
      </c>
    </row>
    <row r="72" spans="7:27">
      <c r="G72" t="s">
        <v>114</v>
      </c>
      <c r="H72" s="73">
        <v>25</v>
      </c>
      <c r="I72" s="46">
        <v>0</v>
      </c>
      <c r="J72" s="46">
        <v>13.23</v>
      </c>
      <c r="K72" s="46">
        <v>18</v>
      </c>
      <c r="L72" s="46">
        <v>0</v>
      </c>
      <c r="M72" s="74">
        <v>1.64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57.87</v>
      </c>
      <c r="V72" s="74">
        <v>0</v>
      </c>
      <c r="W72">
        <v>25</v>
      </c>
      <c r="X72">
        <v>0</v>
      </c>
      <c r="Y72">
        <v>18</v>
      </c>
      <c r="Z72">
        <v>1.64</v>
      </c>
      <c r="AA72">
        <v>13.23</v>
      </c>
    </row>
    <row r="73" spans="7:27">
      <c r="G73" t="s">
        <v>115</v>
      </c>
      <c r="H73" s="73">
        <v>2.11</v>
      </c>
      <c r="I73" s="46">
        <v>0</v>
      </c>
      <c r="J73" s="46">
        <v>1.02</v>
      </c>
      <c r="K73" s="46">
        <v>1.35</v>
      </c>
      <c r="L73" s="46">
        <v>0</v>
      </c>
      <c r="M73" s="74">
        <v>0.12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4.5999999999999996</v>
      </c>
      <c r="V73" s="74">
        <v>0</v>
      </c>
      <c r="W73">
        <v>2.11</v>
      </c>
      <c r="X73">
        <v>0</v>
      </c>
      <c r="Y73">
        <v>1.35</v>
      </c>
      <c r="Z73">
        <v>0.12</v>
      </c>
      <c r="AA73">
        <v>1.02</v>
      </c>
    </row>
    <row r="74" spans="7:27">
      <c r="G74" t="s">
        <v>116</v>
      </c>
      <c r="H74" s="73">
        <v>0.03</v>
      </c>
      <c r="I74" s="46">
        <v>0</v>
      </c>
      <c r="J74" s="46">
        <v>0.01</v>
      </c>
      <c r="K74" s="46">
        <v>0.02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0.06</v>
      </c>
      <c r="V74" s="74">
        <v>0</v>
      </c>
      <c r="W74">
        <v>0.03</v>
      </c>
      <c r="X74">
        <v>0</v>
      </c>
      <c r="Y74">
        <v>0.02</v>
      </c>
      <c r="Z74">
        <v>0</v>
      </c>
      <c r="AA74">
        <v>0.01</v>
      </c>
    </row>
    <row r="75" spans="7:27">
      <c r="G75" t="s">
        <v>117</v>
      </c>
      <c r="H75" s="73">
        <v>41.54</v>
      </c>
      <c r="I75" s="46">
        <v>0</v>
      </c>
      <c r="J75" s="46">
        <v>8.07</v>
      </c>
      <c r="K75" s="46">
        <v>15.7</v>
      </c>
      <c r="L75" s="46">
        <v>0</v>
      </c>
      <c r="M75" s="74">
        <v>1.37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66.680000000000007</v>
      </c>
      <c r="V75" s="74">
        <v>0</v>
      </c>
      <c r="W75">
        <v>41.54</v>
      </c>
      <c r="X75">
        <v>0</v>
      </c>
      <c r="Y75">
        <v>15.7</v>
      </c>
      <c r="Z75">
        <v>1.37</v>
      </c>
      <c r="AA75">
        <v>8.07</v>
      </c>
    </row>
    <row r="76" spans="7:27">
      <c r="G76" t="s">
        <v>118</v>
      </c>
      <c r="H76" s="73">
        <v>32.9</v>
      </c>
      <c r="I76" s="46">
        <v>0</v>
      </c>
      <c r="J76" s="46">
        <v>4.8600000000000003</v>
      </c>
      <c r="K76" s="46">
        <v>10.53</v>
      </c>
      <c r="L76" s="46">
        <v>0</v>
      </c>
      <c r="M76" s="74">
        <v>0.92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49.21</v>
      </c>
      <c r="V76" s="74">
        <v>0</v>
      </c>
      <c r="W76">
        <v>32.9</v>
      </c>
      <c r="X76">
        <v>0</v>
      </c>
      <c r="Y76">
        <v>10.53</v>
      </c>
      <c r="Z76">
        <v>0.92</v>
      </c>
      <c r="AA76">
        <v>4.8600000000000003</v>
      </c>
    </row>
    <row r="77" spans="7:27">
      <c r="G77" t="s">
        <v>119</v>
      </c>
      <c r="H77" s="73">
        <v>91.91</v>
      </c>
      <c r="I77" s="46">
        <v>0</v>
      </c>
      <c r="J77" s="46">
        <v>8.17</v>
      </c>
      <c r="K77" s="46">
        <v>20.6</v>
      </c>
      <c r="L77" s="46">
        <v>0</v>
      </c>
      <c r="M77" s="74">
        <v>1.74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122.42</v>
      </c>
      <c r="V77" s="74">
        <v>0</v>
      </c>
      <c r="W77">
        <v>91.91</v>
      </c>
      <c r="X77">
        <v>0</v>
      </c>
      <c r="Y77">
        <v>20.6</v>
      </c>
      <c r="Z77">
        <v>1.74</v>
      </c>
      <c r="AA77">
        <v>8.17</v>
      </c>
    </row>
    <row r="78" spans="7:27">
      <c r="G78" t="s">
        <v>120</v>
      </c>
      <c r="H78" s="73">
        <v>109.51</v>
      </c>
      <c r="I78" s="46">
        <v>0</v>
      </c>
      <c r="J78" s="46">
        <v>16.149999999999999</v>
      </c>
      <c r="K78" s="46">
        <v>44.85</v>
      </c>
      <c r="L78" s="46">
        <v>0</v>
      </c>
      <c r="M78" s="74">
        <v>4.1399999999999997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174.65</v>
      </c>
      <c r="V78" s="74">
        <v>0</v>
      </c>
      <c r="W78">
        <v>109.51</v>
      </c>
      <c r="X78">
        <v>0</v>
      </c>
      <c r="Y78">
        <v>44.85</v>
      </c>
      <c r="Z78">
        <v>4.1399999999999997</v>
      </c>
      <c r="AA78">
        <v>16.149999999999999</v>
      </c>
    </row>
    <row r="79" spans="7:27">
      <c r="G79" t="s">
        <v>121</v>
      </c>
      <c r="H79" s="73">
        <v>153.21</v>
      </c>
      <c r="I79" s="46">
        <v>0</v>
      </c>
      <c r="J79" s="46">
        <v>7.66</v>
      </c>
      <c r="K79" s="46">
        <v>0</v>
      </c>
      <c r="L79" s="46">
        <v>0</v>
      </c>
      <c r="M79" s="74">
        <v>9.58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170.45</v>
      </c>
      <c r="V79" s="74">
        <v>0</v>
      </c>
      <c r="W79">
        <v>153.21</v>
      </c>
      <c r="X79">
        <v>0</v>
      </c>
      <c r="Y79">
        <v>0</v>
      </c>
      <c r="Z79">
        <v>9.58</v>
      </c>
      <c r="AA79">
        <v>7.66</v>
      </c>
    </row>
    <row r="80" spans="7:27">
      <c r="G80" t="s">
        <v>122</v>
      </c>
      <c r="H80" s="73">
        <v>181.94</v>
      </c>
      <c r="I80" s="46">
        <v>0</v>
      </c>
      <c r="J80" s="46">
        <v>21.07</v>
      </c>
      <c r="K80" s="46">
        <v>0</v>
      </c>
      <c r="L80" s="46">
        <v>0</v>
      </c>
      <c r="M80" s="74">
        <v>9.58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212.59</v>
      </c>
      <c r="V80" s="74">
        <v>0</v>
      </c>
      <c r="W80">
        <v>181.94</v>
      </c>
      <c r="X80">
        <v>0</v>
      </c>
      <c r="Y80">
        <v>0</v>
      </c>
      <c r="Z80">
        <v>9.58</v>
      </c>
      <c r="AA80">
        <v>21.07</v>
      </c>
    </row>
    <row r="81" spans="7:27">
      <c r="G81" t="s">
        <v>123</v>
      </c>
      <c r="H81" s="73">
        <v>216.41</v>
      </c>
      <c r="I81" s="46">
        <v>0</v>
      </c>
      <c r="J81" s="46">
        <v>37.35</v>
      </c>
      <c r="K81" s="46">
        <v>0</v>
      </c>
      <c r="L81" s="46">
        <v>0</v>
      </c>
      <c r="M81" s="74">
        <v>9.58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263.33999999999997</v>
      </c>
      <c r="V81" s="74">
        <v>0</v>
      </c>
      <c r="W81">
        <v>216.41</v>
      </c>
      <c r="X81">
        <v>0</v>
      </c>
      <c r="Y81">
        <v>0</v>
      </c>
      <c r="Z81">
        <v>9.58</v>
      </c>
      <c r="AA81">
        <v>37.35</v>
      </c>
    </row>
    <row r="82" spans="7:27">
      <c r="G82" t="s">
        <v>124</v>
      </c>
      <c r="H82" s="73">
        <v>205.88</v>
      </c>
      <c r="I82" s="46">
        <v>0</v>
      </c>
      <c r="J82" s="46">
        <v>22.98</v>
      </c>
      <c r="K82" s="46">
        <v>0</v>
      </c>
      <c r="L82" s="46">
        <v>0</v>
      </c>
      <c r="M82" s="74">
        <v>9.58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238.44</v>
      </c>
      <c r="V82" s="74">
        <v>0</v>
      </c>
      <c r="W82">
        <v>205.88</v>
      </c>
      <c r="X82">
        <v>0</v>
      </c>
      <c r="Y82">
        <v>0</v>
      </c>
      <c r="Z82">
        <v>9.58</v>
      </c>
      <c r="AA82">
        <v>22.98</v>
      </c>
    </row>
    <row r="83" spans="7:27">
      <c r="G83" t="s">
        <v>125</v>
      </c>
      <c r="H83" s="73">
        <v>163.75</v>
      </c>
      <c r="I83" s="46">
        <v>0</v>
      </c>
      <c r="J83" s="46">
        <v>0</v>
      </c>
      <c r="K83" s="46">
        <v>0</v>
      </c>
      <c r="L83" s="46">
        <v>0</v>
      </c>
      <c r="M83" s="74">
        <v>9.58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173.33</v>
      </c>
      <c r="V83" s="74">
        <v>0</v>
      </c>
      <c r="W83">
        <v>163.75</v>
      </c>
      <c r="X83">
        <v>0</v>
      </c>
      <c r="Y83">
        <v>0</v>
      </c>
      <c r="Z83">
        <v>9.58</v>
      </c>
      <c r="AA83">
        <v>0</v>
      </c>
    </row>
    <row r="84" spans="7:27">
      <c r="G84" t="s">
        <v>126</v>
      </c>
      <c r="H84" s="73">
        <v>151.30000000000001</v>
      </c>
      <c r="I84" s="46">
        <v>0</v>
      </c>
      <c r="J84" s="46">
        <v>0</v>
      </c>
      <c r="K84" s="46">
        <v>0</v>
      </c>
      <c r="L84" s="46">
        <v>0</v>
      </c>
      <c r="M84" s="74">
        <v>9.58</v>
      </c>
      <c r="N84" s="73">
        <v>0</v>
      </c>
      <c r="O84" s="46">
        <v>-1</v>
      </c>
      <c r="P84" s="46">
        <v>0</v>
      </c>
      <c r="Q84" s="46">
        <v>0</v>
      </c>
      <c r="R84" s="46">
        <v>0</v>
      </c>
      <c r="S84" s="74">
        <v>0</v>
      </c>
      <c r="U84" s="73">
        <v>160.88</v>
      </c>
      <c r="V84" s="74">
        <v>-1</v>
      </c>
      <c r="W84">
        <v>151.30000000000001</v>
      </c>
      <c r="X84">
        <v>-1</v>
      </c>
      <c r="Y84">
        <v>0</v>
      </c>
      <c r="Z84">
        <v>9.58</v>
      </c>
      <c r="AA84">
        <v>0</v>
      </c>
    </row>
    <row r="85" spans="7:27">
      <c r="G85" t="s">
        <v>127</v>
      </c>
      <c r="H85" s="73">
        <v>178.11</v>
      </c>
      <c r="I85" s="46">
        <v>0</v>
      </c>
      <c r="J85" s="46">
        <v>0</v>
      </c>
      <c r="K85" s="46">
        <v>0</v>
      </c>
      <c r="L85" s="46">
        <v>0</v>
      </c>
      <c r="M85" s="74">
        <v>9.58</v>
      </c>
      <c r="N85" s="73">
        <v>0</v>
      </c>
      <c r="O85" s="46">
        <v>-19.77</v>
      </c>
      <c r="P85" s="46">
        <v>0</v>
      </c>
      <c r="Q85" s="46">
        <v>0</v>
      </c>
      <c r="R85" s="46">
        <v>0</v>
      </c>
      <c r="S85" s="74">
        <v>0</v>
      </c>
      <c r="U85" s="73">
        <v>187.69</v>
      </c>
      <c r="V85" s="74">
        <v>-19.77</v>
      </c>
      <c r="W85">
        <v>178.11</v>
      </c>
      <c r="X85">
        <v>-19.77</v>
      </c>
      <c r="Y85">
        <v>0</v>
      </c>
      <c r="Z85">
        <v>9.58</v>
      </c>
      <c r="AA85">
        <v>0</v>
      </c>
    </row>
    <row r="86" spans="7:27">
      <c r="G86" t="s">
        <v>128</v>
      </c>
      <c r="H86" s="73">
        <v>152.25</v>
      </c>
      <c r="I86" s="46">
        <v>0</v>
      </c>
      <c r="J86" s="46">
        <v>0</v>
      </c>
      <c r="K86" s="46">
        <v>0</v>
      </c>
      <c r="L86" s="46">
        <v>0</v>
      </c>
      <c r="M86" s="74">
        <v>9.58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161.83000000000001</v>
      </c>
      <c r="V86" s="74">
        <v>0</v>
      </c>
      <c r="W86">
        <v>152.25</v>
      </c>
      <c r="X86">
        <v>0</v>
      </c>
      <c r="Y86">
        <v>0</v>
      </c>
      <c r="Z86">
        <v>9.58</v>
      </c>
      <c r="AA86">
        <v>0</v>
      </c>
    </row>
    <row r="87" spans="7:27">
      <c r="G87" t="s">
        <v>129</v>
      </c>
      <c r="H87" s="73">
        <v>110.12</v>
      </c>
      <c r="I87" s="46">
        <v>0</v>
      </c>
      <c r="J87" s="46">
        <v>0</v>
      </c>
      <c r="K87" s="46">
        <v>0</v>
      </c>
      <c r="L87" s="46">
        <v>0</v>
      </c>
      <c r="M87" s="74">
        <v>9.58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119.7</v>
      </c>
      <c r="V87" s="74">
        <v>0</v>
      </c>
      <c r="W87">
        <v>110.12</v>
      </c>
      <c r="X87">
        <v>0</v>
      </c>
      <c r="Y87">
        <v>0</v>
      </c>
      <c r="Z87">
        <v>9.58</v>
      </c>
      <c r="AA87">
        <v>0</v>
      </c>
    </row>
    <row r="88" spans="7:27">
      <c r="G88" t="s">
        <v>130</v>
      </c>
      <c r="H88" s="73">
        <v>94.8</v>
      </c>
      <c r="I88" s="46">
        <v>0</v>
      </c>
      <c r="J88" s="46">
        <v>0</v>
      </c>
      <c r="K88" s="46">
        <v>0</v>
      </c>
      <c r="L88" s="46">
        <v>0</v>
      </c>
      <c r="M88" s="74">
        <v>9.58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104.38</v>
      </c>
      <c r="V88" s="74">
        <v>0</v>
      </c>
      <c r="W88">
        <v>94.8</v>
      </c>
      <c r="X88">
        <v>0</v>
      </c>
      <c r="Y88">
        <v>0</v>
      </c>
      <c r="Z88">
        <v>9.58</v>
      </c>
      <c r="AA88">
        <v>0</v>
      </c>
    </row>
    <row r="89" spans="7:27">
      <c r="G89" t="s">
        <v>131</v>
      </c>
      <c r="H89" s="73">
        <v>63.2</v>
      </c>
      <c r="I89" s="46">
        <v>0</v>
      </c>
      <c r="J89" s="46">
        <v>0</v>
      </c>
      <c r="K89" s="46">
        <v>0</v>
      </c>
      <c r="L89" s="46">
        <v>0</v>
      </c>
      <c r="M89" s="74">
        <v>9.58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72.78</v>
      </c>
      <c r="V89" s="74">
        <v>0</v>
      </c>
      <c r="W89">
        <v>63.2</v>
      </c>
      <c r="X89">
        <v>0</v>
      </c>
      <c r="Y89">
        <v>0</v>
      </c>
      <c r="Z89">
        <v>9.58</v>
      </c>
      <c r="AA89">
        <v>0</v>
      </c>
    </row>
    <row r="90" spans="7:27">
      <c r="G90" t="s">
        <v>132</v>
      </c>
      <c r="H90" s="73">
        <v>26.81</v>
      </c>
      <c r="I90" s="46">
        <v>0</v>
      </c>
      <c r="J90" s="46">
        <v>0</v>
      </c>
      <c r="K90" s="46">
        <v>0</v>
      </c>
      <c r="L90" s="46">
        <v>0</v>
      </c>
      <c r="M90" s="74">
        <v>9.58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36.39</v>
      </c>
      <c r="V90" s="74">
        <v>0</v>
      </c>
      <c r="W90">
        <v>26.81</v>
      </c>
      <c r="X90">
        <v>0</v>
      </c>
      <c r="Y90">
        <v>0</v>
      </c>
      <c r="Z90">
        <v>9.58</v>
      </c>
      <c r="AA90">
        <v>0</v>
      </c>
    </row>
    <row r="91" spans="7:27">
      <c r="G91" t="s">
        <v>133</v>
      </c>
      <c r="H91" s="73">
        <v>33.520000000000003</v>
      </c>
      <c r="I91" s="46">
        <v>0</v>
      </c>
      <c r="J91" s="46">
        <v>0</v>
      </c>
      <c r="K91" s="46">
        <v>0</v>
      </c>
      <c r="L91" s="46">
        <v>0</v>
      </c>
      <c r="M91" s="74">
        <v>8.81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42.33</v>
      </c>
      <c r="V91" s="74">
        <v>0</v>
      </c>
      <c r="W91">
        <v>33.520000000000003</v>
      </c>
      <c r="X91">
        <v>0</v>
      </c>
      <c r="Y91">
        <v>0</v>
      </c>
      <c r="Z91">
        <v>8.81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9.58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9.58</v>
      </c>
      <c r="V92" s="74">
        <v>0</v>
      </c>
      <c r="W92">
        <v>0</v>
      </c>
      <c r="X92">
        <v>0</v>
      </c>
      <c r="Y92">
        <v>0</v>
      </c>
      <c r="Z92">
        <v>9.58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6.89</v>
      </c>
      <c r="N93" s="73">
        <v>0</v>
      </c>
      <c r="O93" s="46">
        <v>-27.25</v>
      </c>
      <c r="P93" s="46">
        <v>0</v>
      </c>
      <c r="Q93" s="46">
        <v>0</v>
      </c>
      <c r="R93" s="46">
        <v>0</v>
      </c>
      <c r="S93" s="74">
        <v>0</v>
      </c>
      <c r="U93" s="73">
        <v>6.89</v>
      </c>
      <c r="V93" s="74">
        <v>-27.25</v>
      </c>
      <c r="W93">
        <v>0</v>
      </c>
      <c r="X93">
        <v>-27.25</v>
      </c>
      <c r="Y93">
        <v>0</v>
      </c>
      <c r="Z93">
        <v>6.89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9.58</v>
      </c>
      <c r="N94" s="73">
        <v>0</v>
      </c>
      <c r="O94" s="46">
        <v>-74.16</v>
      </c>
      <c r="P94" s="46">
        <v>0</v>
      </c>
      <c r="Q94" s="46">
        <v>0</v>
      </c>
      <c r="R94" s="46">
        <v>0</v>
      </c>
      <c r="S94" s="74">
        <v>0</v>
      </c>
      <c r="U94" s="73">
        <v>9.58</v>
      </c>
      <c r="V94" s="74">
        <v>-74.16</v>
      </c>
      <c r="W94">
        <v>0</v>
      </c>
      <c r="X94">
        <v>-74.16</v>
      </c>
      <c r="Y94">
        <v>0</v>
      </c>
      <c r="Z94">
        <v>9.58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9.58</v>
      </c>
      <c r="N95" s="73">
        <v>0</v>
      </c>
      <c r="O95" s="46">
        <v>-79</v>
      </c>
      <c r="P95" s="46">
        <v>0</v>
      </c>
      <c r="Q95" s="46">
        <v>0</v>
      </c>
      <c r="R95" s="46">
        <v>0</v>
      </c>
      <c r="S95" s="74">
        <v>0</v>
      </c>
      <c r="U95" s="73">
        <v>9.58</v>
      </c>
      <c r="V95" s="74">
        <v>-79</v>
      </c>
      <c r="W95">
        <v>0</v>
      </c>
      <c r="X95">
        <v>-79</v>
      </c>
      <c r="Y95">
        <v>0</v>
      </c>
      <c r="Z95">
        <v>9.58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9.58</v>
      </c>
      <c r="N96" s="73">
        <v>0</v>
      </c>
      <c r="O96" s="46">
        <v>-89</v>
      </c>
      <c r="P96" s="46">
        <v>0</v>
      </c>
      <c r="Q96" s="46">
        <v>0</v>
      </c>
      <c r="R96" s="46">
        <v>0</v>
      </c>
      <c r="S96" s="74">
        <v>0</v>
      </c>
      <c r="U96" s="73">
        <v>9.58</v>
      </c>
      <c r="V96" s="74">
        <v>-89</v>
      </c>
      <c r="W96">
        <v>0</v>
      </c>
      <c r="X96">
        <v>-89</v>
      </c>
      <c r="Y96">
        <v>0</v>
      </c>
      <c r="Z96">
        <v>9.58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8.91</v>
      </c>
      <c r="N97" s="73">
        <v>0</v>
      </c>
      <c r="O97" s="46">
        <v>-88</v>
      </c>
      <c r="P97" s="46">
        <v>0</v>
      </c>
      <c r="Q97" s="46">
        <v>0</v>
      </c>
      <c r="R97" s="46">
        <v>0</v>
      </c>
      <c r="S97" s="74">
        <v>0</v>
      </c>
      <c r="U97" s="73">
        <v>8.91</v>
      </c>
      <c r="V97" s="74">
        <v>-88</v>
      </c>
      <c r="W97">
        <v>0</v>
      </c>
      <c r="X97">
        <v>-88</v>
      </c>
      <c r="Y97">
        <v>0</v>
      </c>
      <c r="Z97">
        <v>8.91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4.12</v>
      </c>
      <c r="N98" s="73">
        <v>0</v>
      </c>
      <c r="O98" s="46">
        <v>-103</v>
      </c>
      <c r="P98" s="46">
        <v>0</v>
      </c>
      <c r="Q98" s="46">
        <v>0</v>
      </c>
      <c r="R98" s="46">
        <v>0</v>
      </c>
      <c r="S98" s="74">
        <v>0</v>
      </c>
      <c r="U98" s="73">
        <v>4.12</v>
      </c>
      <c r="V98" s="74">
        <v>-103</v>
      </c>
      <c r="W98">
        <v>0</v>
      </c>
      <c r="X98">
        <v>-103</v>
      </c>
      <c r="Y98">
        <v>0</v>
      </c>
      <c r="Z98">
        <v>4.12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1.7000600000000001</v>
      </c>
      <c r="I99" s="69">
        <f t="shared" ref="I99:BQ99" si="1">SUM(I3:I98)/4000</f>
        <v>0</v>
      </c>
      <c r="J99" s="69">
        <f t="shared" si="1"/>
        <v>0.30501250000000002</v>
      </c>
      <c r="K99" s="69">
        <f t="shared" si="1"/>
        <v>4.3874999999999997E-2</v>
      </c>
      <c r="L99" s="69">
        <f t="shared" si="1"/>
        <v>0</v>
      </c>
      <c r="M99" s="69">
        <f t="shared" si="1"/>
        <v>0.13137499999999994</v>
      </c>
      <c r="N99" s="68">
        <f t="shared" si="1"/>
        <v>0</v>
      </c>
      <c r="O99" s="69">
        <f t="shared" si="1"/>
        <v>-1.2328375</v>
      </c>
      <c r="P99" s="69">
        <f t="shared" si="1"/>
        <v>-0.1145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2.1803224999999995</v>
      </c>
      <c r="V99" s="70">
        <f t="shared" si="1"/>
        <v>-1.3473375000000001</v>
      </c>
      <c r="W99">
        <f t="shared" si="1"/>
        <v>1.7000600000000001</v>
      </c>
      <c r="X99">
        <f t="shared" si="1"/>
        <v>-1.2328375</v>
      </c>
      <c r="Y99">
        <f t="shared" si="1"/>
        <v>4.3874999999999997E-2</v>
      </c>
      <c r="Z99">
        <f t="shared" si="1"/>
        <v>0.13137499999999994</v>
      </c>
      <c r="AA99">
        <f t="shared" si="1"/>
        <v>0.19051250000000003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K98" sqref="AK3:A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2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529</v>
      </c>
      <c r="X1" t="s">
        <v>531</v>
      </c>
      <c r="Y1" t="s">
        <v>146</v>
      </c>
      <c r="Z1" t="s">
        <v>535</v>
      </c>
      <c r="AA1" t="s">
        <v>537</v>
      </c>
      <c r="AB1" t="s">
        <v>539</v>
      </c>
      <c r="AC1" t="s">
        <v>541</v>
      </c>
      <c r="AD1" t="s">
        <v>146</v>
      </c>
      <c r="AE1" t="s">
        <v>545</v>
      </c>
      <c r="AF1" t="s">
        <v>146</v>
      </c>
      <c r="AG1" t="s">
        <v>146</v>
      </c>
      <c r="AH1" t="s">
        <v>545</v>
      </c>
      <c r="AI1" t="s">
        <v>145</v>
      </c>
      <c r="AJ1" t="s">
        <v>145</v>
      </c>
      <c r="AK1" t="s">
        <v>555</v>
      </c>
      <c r="AL1" t="s">
        <v>145</v>
      </c>
      <c r="AM1" t="s">
        <v>145</v>
      </c>
      <c r="AN1" t="s">
        <v>146</v>
      </c>
      <c r="AO1" t="s">
        <v>146</v>
      </c>
      <c r="AP1" t="s">
        <v>564</v>
      </c>
    </row>
    <row r="2" spans="1:4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W2" s="28" t="s">
        <v>369</v>
      </c>
      <c r="X2" t="s">
        <v>149</v>
      </c>
      <c r="Y2" t="s">
        <v>533</v>
      </c>
      <c r="Z2" t="s">
        <v>358</v>
      </c>
      <c r="AA2" t="s">
        <v>148</v>
      </c>
      <c r="AB2" t="s">
        <v>148</v>
      </c>
      <c r="AC2" t="s">
        <v>369</v>
      </c>
      <c r="AD2" t="s">
        <v>543</v>
      </c>
      <c r="AE2" t="s">
        <v>148</v>
      </c>
      <c r="AF2" t="s">
        <v>547</v>
      </c>
      <c r="AG2" t="s">
        <v>549</v>
      </c>
      <c r="AH2" t="s">
        <v>148</v>
      </c>
      <c r="AI2" t="s">
        <v>552</v>
      </c>
      <c r="AJ2" t="s">
        <v>552</v>
      </c>
      <c r="AK2" t="s">
        <v>556</v>
      </c>
      <c r="AL2" t="s">
        <v>543</v>
      </c>
      <c r="AM2" t="s">
        <v>543</v>
      </c>
      <c r="AN2" t="s">
        <v>560</v>
      </c>
      <c r="AO2" t="s">
        <v>562</v>
      </c>
      <c r="AP2" t="s">
        <v>146</v>
      </c>
    </row>
    <row r="3" spans="1:4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2.11</v>
      </c>
      <c r="K3" s="53">
        <v>0</v>
      </c>
      <c r="L3" s="53">
        <v>5.75</v>
      </c>
      <c r="M3" s="72">
        <v>0</v>
      </c>
      <c r="N3" s="71">
        <v>192.52999999999997</v>
      </c>
      <c r="O3" s="53">
        <v>290.49</v>
      </c>
      <c r="P3" s="53">
        <v>0</v>
      </c>
      <c r="Q3" s="53">
        <v>0</v>
      </c>
      <c r="R3" s="53">
        <v>0</v>
      </c>
      <c r="S3" s="72">
        <v>0</v>
      </c>
      <c r="T3" t="s">
        <v>566</v>
      </c>
      <c r="W3">
        <v>4.79</v>
      </c>
      <c r="X3">
        <v>2.11</v>
      </c>
      <c r="Y3">
        <v>0</v>
      </c>
      <c r="Z3">
        <v>0.43</v>
      </c>
      <c r="AA3">
        <v>0</v>
      </c>
      <c r="AB3">
        <v>0</v>
      </c>
      <c r="AC3">
        <v>0.96</v>
      </c>
      <c r="AD3">
        <v>25.49</v>
      </c>
      <c r="AE3">
        <v>0</v>
      </c>
      <c r="AF3">
        <v>40</v>
      </c>
      <c r="AG3">
        <v>75</v>
      </c>
      <c r="AH3">
        <v>0</v>
      </c>
      <c r="AI3">
        <v>0</v>
      </c>
      <c r="AJ3">
        <v>0</v>
      </c>
      <c r="AK3">
        <v>0</v>
      </c>
      <c r="AL3">
        <v>132.97999999999999</v>
      </c>
      <c r="AM3">
        <v>59.55</v>
      </c>
      <c r="AN3">
        <v>100</v>
      </c>
      <c r="AO3">
        <v>50</v>
      </c>
      <c r="AP3">
        <v>0</v>
      </c>
    </row>
    <row r="4" spans="1:42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2.11</v>
      </c>
      <c r="K4" s="46">
        <v>0</v>
      </c>
      <c r="L4" s="46">
        <v>5.75</v>
      </c>
      <c r="M4" s="74">
        <v>0</v>
      </c>
      <c r="N4" s="73">
        <v>192.52999999999997</v>
      </c>
      <c r="O4" s="46">
        <v>290.49</v>
      </c>
      <c r="P4" s="46">
        <v>0</v>
      </c>
      <c r="Q4" s="46">
        <v>0</v>
      </c>
      <c r="R4" s="46">
        <v>0</v>
      </c>
      <c r="S4" s="74">
        <v>0</v>
      </c>
      <c r="T4" t="s">
        <v>566</v>
      </c>
      <c r="W4">
        <v>4.79</v>
      </c>
      <c r="X4">
        <v>2.11</v>
      </c>
      <c r="Y4">
        <v>0</v>
      </c>
      <c r="Z4">
        <v>0.43</v>
      </c>
      <c r="AA4">
        <v>0</v>
      </c>
      <c r="AB4">
        <v>0</v>
      </c>
      <c r="AC4">
        <v>0.96</v>
      </c>
      <c r="AD4">
        <v>25.49</v>
      </c>
      <c r="AE4">
        <v>0</v>
      </c>
      <c r="AF4">
        <v>40</v>
      </c>
      <c r="AG4">
        <v>75</v>
      </c>
      <c r="AH4">
        <v>0</v>
      </c>
      <c r="AI4">
        <v>0</v>
      </c>
      <c r="AJ4">
        <v>0</v>
      </c>
      <c r="AK4">
        <v>0</v>
      </c>
      <c r="AL4">
        <v>132.97999999999999</v>
      </c>
      <c r="AM4">
        <v>59.55</v>
      </c>
      <c r="AN4">
        <v>100</v>
      </c>
      <c r="AO4">
        <v>50</v>
      </c>
      <c r="AP4">
        <v>0</v>
      </c>
    </row>
    <row r="5" spans="1:42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2.11</v>
      </c>
      <c r="K5" s="46">
        <v>0</v>
      </c>
      <c r="L5" s="46">
        <v>5.75</v>
      </c>
      <c r="M5" s="74">
        <v>0</v>
      </c>
      <c r="N5" s="73">
        <v>192.52999999999997</v>
      </c>
      <c r="O5" s="46">
        <v>290.49</v>
      </c>
      <c r="P5" s="46">
        <v>0</v>
      </c>
      <c r="Q5" s="46">
        <v>0</v>
      </c>
      <c r="R5" s="46">
        <v>0</v>
      </c>
      <c r="S5" s="74">
        <v>0</v>
      </c>
      <c r="W5">
        <v>4.79</v>
      </c>
      <c r="X5">
        <v>2.11</v>
      </c>
      <c r="Y5">
        <v>0</v>
      </c>
      <c r="Z5">
        <v>0.43</v>
      </c>
      <c r="AA5">
        <v>0</v>
      </c>
      <c r="AB5">
        <v>0</v>
      </c>
      <c r="AC5">
        <v>0.96</v>
      </c>
      <c r="AD5">
        <v>25.49</v>
      </c>
      <c r="AE5">
        <v>0</v>
      </c>
      <c r="AF5">
        <v>40</v>
      </c>
      <c r="AG5">
        <v>75</v>
      </c>
      <c r="AH5">
        <v>0</v>
      </c>
      <c r="AI5">
        <v>0</v>
      </c>
      <c r="AJ5">
        <v>0</v>
      </c>
      <c r="AK5">
        <v>0</v>
      </c>
      <c r="AL5">
        <v>132.97999999999999</v>
      </c>
      <c r="AM5">
        <v>59.55</v>
      </c>
      <c r="AN5">
        <v>100</v>
      </c>
      <c r="AO5">
        <v>50</v>
      </c>
      <c r="AP5">
        <v>0</v>
      </c>
    </row>
    <row r="6" spans="1:42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2.11</v>
      </c>
      <c r="K6" s="46">
        <v>0</v>
      </c>
      <c r="L6" s="46">
        <v>5.75</v>
      </c>
      <c r="M6" s="74">
        <v>0</v>
      </c>
      <c r="N6" s="73">
        <v>192.52999999999997</v>
      </c>
      <c r="O6" s="46">
        <v>290.49</v>
      </c>
      <c r="P6" s="46">
        <v>0</v>
      </c>
      <c r="Q6" s="46">
        <v>0</v>
      </c>
      <c r="R6" s="46">
        <v>0</v>
      </c>
      <c r="S6" s="74">
        <v>0</v>
      </c>
      <c r="W6">
        <v>4.79</v>
      </c>
      <c r="X6">
        <v>2.11</v>
      </c>
      <c r="Y6">
        <v>0</v>
      </c>
      <c r="Z6">
        <v>0.43</v>
      </c>
      <c r="AA6">
        <v>0</v>
      </c>
      <c r="AB6">
        <v>0</v>
      </c>
      <c r="AC6">
        <v>0.96</v>
      </c>
      <c r="AD6">
        <v>25.49</v>
      </c>
      <c r="AE6">
        <v>0</v>
      </c>
      <c r="AF6">
        <v>40</v>
      </c>
      <c r="AG6">
        <v>75</v>
      </c>
      <c r="AH6">
        <v>0</v>
      </c>
      <c r="AI6">
        <v>0</v>
      </c>
      <c r="AJ6">
        <v>0</v>
      </c>
      <c r="AK6">
        <v>0</v>
      </c>
      <c r="AL6">
        <v>132.97999999999999</v>
      </c>
      <c r="AM6">
        <v>59.55</v>
      </c>
      <c r="AN6">
        <v>100</v>
      </c>
      <c r="AO6">
        <v>50</v>
      </c>
      <c r="AP6">
        <v>0</v>
      </c>
    </row>
    <row r="7" spans="1:42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2.11</v>
      </c>
      <c r="K7" s="46">
        <v>0</v>
      </c>
      <c r="L7" s="46">
        <v>5.75</v>
      </c>
      <c r="M7" s="74">
        <v>0</v>
      </c>
      <c r="N7" s="73">
        <v>192.52999999999997</v>
      </c>
      <c r="O7" s="46">
        <v>290.49</v>
      </c>
      <c r="P7" s="46">
        <v>0</v>
      </c>
      <c r="Q7" s="46">
        <v>0</v>
      </c>
      <c r="R7" s="46">
        <v>0</v>
      </c>
      <c r="S7" s="74">
        <v>0</v>
      </c>
      <c r="W7">
        <v>4.79</v>
      </c>
      <c r="X7">
        <v>2.11</v>
      </c>
      <c r="Y7">
        <v>0</v>
      </c>
      <c r="Z7">
        <v>0.38</v>
      </c>
      <c r="AA7">
        <v>0</v>
      </c>
      <c r="AB7">
        <v>0</v>
      </c>
      <c r="AC7">
        <v>0.96</v>
      </c>
      <c r="AD7">
        <v>25.49</v>
      </c>
      <c r="AE7">
        <v>0</v>
      </c>
      <c r="AF7">
        <v>40</v>
      </c>
      <c r="AG7">
        <v>75</v>
      </c>
      <c r="AH7">
        <v>0</v>
      </c>
      <c r="AI7">
        <v>0</v>
      </c>
      <c r="AJ7">
        <v>0</v>
      </c>
      <c r="AK7">
        <v>0</v>
      </c>
      <c r="AL7">
        <v>132.97999999999999</v>
      </c>
      <c r="AM7">
        <v>59.55</v>
      </c>
      <c r="AN7">
        <v>100</v>
      </c>
      <c r="AO7">
        <v>50</v>
      </c>
      <c r="AP7">
        <v>0</v>
      </c>
    </row>
    <row r="8" spans="1:42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2.11</v>
      </c>
      <c r="K8" s="46">
        <v>0</v>
      </c>
      <c r="L8" s="46">
        <v>5.75</v>
      </c>
      <c r="M8" s="74">
        <v>0</v>
      </c>
      <c r="N8" s="73">
        <v>192.52999999999997</v>
      </c>
      <c r="O8" s="46">
        <v>290.49</v>
      </c>
      <c r="P8" s="46">
        <v>0</v>
      </c>
      <c r="Q8" s="46">
        <v>0</v>
      </c>
      <c r="R8" s="46">
        <v>0</v>
      </c>
      <c r="S8" s="74">
        <v>0</v>
      </c>
      <c r="W8">
        <v>4.79</v>
      </c>
      <c r="X8">
        <v>2.11</v>
      </c>
      <c r="Y8">
        <v>0</v>
      </c>
      <c r="Z8">
        <v>0.38</v>
      </c>
      <c r="AA8">
        <v>0</v>
      </c>
      <c r="AB8">
        <v>0</v>
      </c>
      <c r="AC8">
        <v>0.96</v>
      </c>
      <c r="AD8">
        <v>25.49</v>
      </c>
      <c r="AE8">
        <v>0</v>
      </c>
      <c r="AF8">
        <v>40</v>
      </c>
      <c r="AG8">
        <v>75</v>
      </c>
      <c r="AH8">
        <v>0</v>
      </c>
      <c r="AI8">
        <v>0</v>
      </c>
      <c r="AJ8">
        <v>0</v>
      </c>
      <c r="AK8">
        <v>0</v>
      </c>
      <c r="AL8">
        <v>132.97999999999999</v>
      </c>
      <c r="AM8">
        <v>59.55</v>
      </c>
      <c r="AN8">
        <v>100</v>
      </c>
      <c r="AO8">
        <v>50</v>
      </c>
      <c r="AP8">
        <v>0</v>
      </c>
    </row>
    <row r="9" spans="1:42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2.11</v>
      </c>
      <c r="K9" s="46">
        <v>0</v>
      </c>
      <c r="L9" s="46">
        <v>5.75</v>
      </c>
      <c r="M9" s="74">
        <v>0</v>
      </c>
      <c r="N9" s="73">
        <v>192.52999999999997</v>
      </c>
      <c r="O9" s="46">
        <v>290.49</v>
      </c>
      <c r="P9" s="46">
        <v>0</v>
      </c>
      <c r="Q9" s="46">
        <v>0</v>
      </c>
      <c r="R9" s="46">
        <v>0</v>
      </c>
      <c r="S9" s="74">
        <v>0</v>
      </c>
      <c r="W9">
        <v>4.79</v>
      </c>
      <c r="X9">
        <v>2.11</v>
      </c>
      <c r="Y9">
        <v>0</v>
      </c>
      <c r="Z9">
        <v>0.38</v>
      </c>
      <c r="AA9">
        <v>0</v>
      </c>
      <c r="AB9">
        <v>0</v>
      </c>
      <c r="AC9">
        <v>0.96</v>
      </c>
      <c r="AD9">
        <v>25.49</v>
      </c>
      <c r="AE9">
        <v>0</v>
      </c>
      <c r="AF9">
        <v>40</v>
      </c>
      <c r="AG9">
        <v>75</v>
      </c>
      <c r="AH9">
        <v>0</v>
      </c>
      <c r="AI9">
        <v>0</v>
      </c>
      <c r="AJ9">
        <v>0</v>
      </c>
      <c r="AK9">
        <v>0</v>
      </c>
      <c r="AL9">
        <v>132.97999999999999</v>
      </c>
      <c r="AM9">
        <v>59.55</v>
      </c>
      <c r="AN9">
        <v>100</v>
      </c>
      <c r="AO9">
        <v>50</v>
      </c>
      <c r="AP9">
        <v>0</v>
      </c>
    </row>
    <row r="10" spans="1:42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2.11</v>
      </c>
      <c r="K10" s="46">
        <v>0</v>
      </c>
      <c r="L10" s="46">
        <v>5.75</v>
      </c>
      <c r="M10" s="74">
        <v>0</v>
      </c>
      <c r="N10" s="73">
        <v>192.52999999999997</v>
      </c>
      <c r="O10" s="46">
        <v>290.49</v>
      </c>
      <c r="P10" s="46">
        <v>0</v>
      </c>
      <c r="Q10" s="46">
        <v>0</v>
      </c>
      <c r="R10" s="46">
        <v>0</v>
      </c>
      <c r="S10" s="74">
        <v>0</v>
      </c>
      <c r="W10">
        <v>4.79</v>
      </c>
      <c r="X10">
        <v>2.11</v>
      </c>
      <c r="Y10">
        <v>0</v>
      </c>
      <c r="Z10">
        <v>0.38</v>
      </c>
      <c r="AA10">
        <v>0</v>
      </c>
      <c r="AB10">
        <v>0</v>
      </c>
      <c r="AC10">
        <v>0.96</v>
      </c>
      <c r="AD10">
        <v>25.49</v>
      </c>
      <c r="AE10">
        <v>0</v>
      </c>
      <c r="AF10">
        <v>40</v>
      </c>
      <c r="AG10">
        <v>75</v>
      </c>
      <c r="AH10">
        <v>0</v>
      </c>
      <c r="AI10">
        <v>0</v>
      </c>
      <c r="AJ10">
        <v>0</v>
      </c>
      <c r="AK10">
        <v>0</v>
      </c>
      <c r="AL10">
        <v>132.97999999999999</v>
      </c>
      <c r="AM10">
        <v>59.55</v>
      </c>
      <c r="AN10">
        <v>100</v>
      </c>
      <c r="AO10">
        <v>50</v>
      </c>
      <c r="AP10">
        <v>0</v>
      </c>
    </row>
    <row r="11" spans="1:42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2.11</v>
      </c>
      <c r="K11" s="46">
        <v>0</v>
      </c>
      <c r="L11" s="46">
        <v>5.75</v>
      </c>
      <c r="M11" s="74">
        <v>0</v>
      </c>
      <c r="N11" s="73">
        <v>192.52999999999997</v>
      </c>
      <c r="O11" s="46">
        <v>290.49</v>
      </c>
      <c r="P11" s="46">
        <v>0</v>
      </c>
      <c r="Q11" s="46">
        <v>0</v>
      </c>
      <c r="R11" s="46">
        <v>0</v>
      </c>
      <c r="S11" s="74">
        <v>0</v>
      </c>
      <c r="W11">
        <v>4.79</v>
      </c>
      <c r="X11">
        <v>2.11</v>
      </c>
      <c r="Y11">
        <v>0</v>
      </c>
      <c r="Z11">
        <v>0.34</v>
      </c>
      <c r="AA11">
        <v>0</v>
      </c>
      <c r="AB11">
        <v>0</v>
      </c>
      <c r="AC11">
        <v>0.96</v>
      </c>
      <c r="AD11">
        <v>25.49</v>
      </c>
      <c r="AE11">
        <v>0</v>
      </c>
      <c r="AF11">
        <v>40</v>
      </c>
      <c r="AG11">
        <v>75</v>
      </c>
      <c r="AH11">
        <v>0</v>
      </c>
      <c r="AI11">
        <v>0</v>
      </c>
      <c r="AJ11">
        <v>0</v>
      </c>
      <c r="AK11">
        <v>0</v>
      </c>
      <c r="AL11">
        <v>132.97999999999999</v>
      </c>
      <c r="AM11">
        <v>59.55</v>
      </c>
      <c r="AN11">
        <v>100</v>
      </c>
      <c r="AO11">
        <v>50</v>
      </c>
      <c r="AP11">
        <v>0</v>
      </c>
    </row>
    <row r="12" spans="1:42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2.11</v>
      </c>
      <c r="K12" s="46">
        <v>0</v>
      </c>
      <c r="L12" s="46">
        <v>5.75</v>
      </c>
      <c r="M12" s="74">
        <v>0</v>
      </c>
      <c r="N12" s="73">
        <v>192.52999999999997</v>
      </c>
      <c r="O12" s="46">
        <v>290.49</v>
      </c>
      <c r="P12" s="46">
        <v>0</v>
      </c>
      <c r="Q12" s="46">
        <v>0</v>
      </c>
      <c r="R12" s="46">
        <v>0</v>
      </c>
      <c r="S12" s="74">
        <v>0</v>
      </c>
      <c r="W12">
        <v>4.79</v>
      </c>
      <c r="X12">
        <v>2.11</v>
      </c>
      <c r="Y12">
        <v>0</v>
      </c>
      <c r="Z12">
        <v>0.34</v>
      </c>
      <c r="AA12">
        <v>0</v>
      </c>
      <c r="AB12">
        <v>0</v>
      </c>
      <c r="AC12">
        <v>0.96</v>
      </c>
      <c r="AD12">
        <v>25.49</v>
      </c>
      <c r="AE12">
        <v>0</v>
      </c>
      <c r="AF12">
        <v>40</v>
      </c>
      <c r="AG12">
        <v>75</v>
      </c>
      <c r="AH12">
        <v>0</v>
      </c>
      <c r="AI12">
        <v>0</v>
      </c>
      <c r="AJ12">
        <v>0</v>
      </c>
      <c r="AK12">
        <v>0</v>
      </c>
      <c r="AL12">
        <v>132.97999999999999</v>
      </c>
      <c r="AM12">
        <v>59.55</v>
      </c>
      <c r="AN12">
        <v>100</v>
      </c>
      <c r="AO12">
        <v>50</v>
      </c>
      <c r="AP12">
        <v>0</v>
      </c>
    </row>
    <row r="13" spans="1:42">
      <c r="A13" t="s">
        <v>242</v>
      </c>
      <c r="G13" t="s">
        <v>55</v>
      </c>
      <c r="H13" s="73">
        <v>0.34</v>
      </c>
      <c r="I13" s="46">
        <v>0</v>
      </c>
      <c r="J13" s="46">
        <v>2.11</v>
      </c>
      <c r="K13" s="46">
        <v>0</v>
      </c>
      <c r="L13" s="46">
        <v>5.75</v>
      </c>
      <c r="M13" s="74">
        <v>0</v>
      </c>
      <c r="N13" s="73">
        <v>192.52999999999997</v>
      </c>
      <c r="O13" s="46">
        <v>290.49</v>
      </c>
      <c r="P13" s="46">
        <v>0</v>
      </c>
      <c r="Q13" s="46">
        <v>0</v>
      </c>
      <c r="R13" s="46">
        <v>0</v>
      </c>
      <c r="S13" s="74">
        <v>0</v>
      </c>
      <c r="W13">
        <v>4.79</v>
      </c>
      <c r="X13">
        <v>2.11</v>
      </c>
      <c r="Y13">
        <v>0</v>
      </c>
      <c r="Z13">
        <v>0.34</v>
      </c>
      <c r="AA13">
        <v>0</v>
      </c>
      <c r="AB13">
        <v>0</v>
      </c>
      <c r="AC13">
        <v>0.96</v>
      </c>
      <c r="AD13">
        <v>25.49</v>
      </c>
      <c r="AE13">
        <v>0</v>
      </c>
      <c r="AF13">
        <v>40</v>
      </c>
      <c r="AG13">
        <v>75</v>
      </c>
      <c r="AH13">
        <v>0</v>
      </c>
      <c r="AI13">
        <v>0</v>
      </c>
      <c r="AJ13">
        <v>0</v>
      </c>
      <c r="AK13">
        <v>0</v>
      </c>
      <c r="AL13">
        <v>132.97999999999999</v>
      </c>
      <c r="AM13">
        <v>59.55</v>
      </c>
      <c r="AN13">
        <v>100</v>
      </c>
      <c r="AO13">
        <v>50</v>
      </c>
      <c r="AP13">
        <v>0</v>
      </c>
    </row>
    <row r="14" spans="1:42">
      <c r="A14" t="s">
        <v>243</v>
      </c>
      <c r="G14" t="s">
        <v>56</v>
      </c>
      <c r="H14" s="73">
        <v>0.34</v>
      </c>
      <c r="I14" s="46">
        <v>0</v>
      </c>
      <c r="J14" s="46">
        <v>2.11</v>
      </c>
      <c r="K14" s="46">
        <v>0</v>
      </c>
      <c r="L14" s="46">
        <v>5.75</v>
      </c>
      <c r="M14" s="74">
        <v>0</v>
      </c>
      <c r="N14" s="73">
        <v>192.52999999999997</v>
      </c>
      <c r="O14" s="46">
        <v>290.49</v>
      </c>
      <c r="P14" s="46">
        <v>0</v>
      </c>
      <c r="Q14" s="46">
        <v>0</v>
      </c>
      <c r="R14" s="46">
        <v>0</v>
      </c>
      <c r="S14" s="74">
        <v>0</v>
      </c>
      <c r="W14">
        <v>4.79</v>
      </c>
      <c r="X14">
        <v>2.11</v>
      </c>
      <c r="Y14">
        <v>0</v>
      </c>
      <c r="Z14">
        <v>0.34</v>
      </c>
      <c r="AA14">
        <v>0</v>
      </c>
      <c r="AB14">
        <v>0</v>
      </c>
      <c r="AC14">
        <v>0.96</v>
      </c>
      <c r="AD14">
        <v>25.49</v>
      </c>
      <c r="AE14">
        <v>0</v>
      </c>
      <c r="AF14">
        <v>40</v>
      </c>
      <c r="AG14">
        <v>75</v>
      </c>
      <c r="AH14">
        <v>0</v>
      </c>
      <c r="AI14">
        <v>0</v>
      </c>
      <c r="AJ14">
        <v>0</v>
      </c>
      <c r="AK14">
        <v>0</v>
      </c>
      <c r="AL14">
        <v>132.97999999999999</v>
      </c>
      <c r="AM14">
        <v>59.55</v>
      </c>
      <c r="AN14">
        <v>100</v>
      </c>
      <c r="AO14">
        <v>50</v>
      </c>
      <c r="AP14">
        <v>0</v>
      </c>
    </row>
    <row r="15" spans="1:42">
      <c r="A15" t="s">
        <v>244</v>
      </c>
      <c r="G15" t="s">
        <v>57</v>
      </c>
      <c r="H15" s="73">
        <v>0.34</v>
      </c>
      <c r="I15" s="46">
        <v>0</v>
      </c>
      <c r="J15" s="46">
        <v>2.11</v>
      </c>
      <c r="K15" s="46">
        <v>0</v>
      </c>
      <c r="L15" s="46">
        <v>5.75</v>
      </c>
      <c r="M15" s="74">
        <v>0</v>
      </c>
      <c r="N15" s="73">
        <v>192.52999999999997</v>
      </c>
      <c r="O15" s="46">
        <v>290.49</v>
      </c>
      <c r="P15" s="46">
        <v>0</v>
      </c>
      <c r="Q15" s="46">
        <v>0</v>
      </c>
      <c r="R15" s="46">
        <v>0</v>
      </c>
      <c r="S15" s="74">
        <v>0</v>
      </c>
      <c r="W15">
        <v>4.79</v>
      </c>
      <c r="X15">
        <v>2.11</v>
      </c>
      <c r="Y15">
        <v>0</v>
      </c>
      <c r="Z15">
        <v>0.34</v>
      </c>
      <c r="AA15">
        <v>0</v>
      </c>
      <c r="AB15">
        <v>0</v>
      </c>
      <c r="AC15">
        <v>0.96</v>
      </c>
      <c r="AD15">
        <v>25.49</v>
      </c>
      <c r="AE15">
        <v>0</v>
      </c>
      <c r="AF15">
        <v>40</v>
      </c>
      <c r="AG15">
        <v>75</v>
      </c>
      <c r="AH15">
        <v>0</v>
      </c>
      <c r="AI15">
        <v>0</v>
      </c>
      <c r="AJ15">
        <v>0</v>
      </c>
      <c r="AK15">
        <v>0</v>
      </c>
      <c r="AL15">
        <v>132.97999999999999</v>
      </c>
      <c r="AM15">
        <v>59.55</v>
      </c>
      <c r="AN15">
        <v>100</v>
      </c>
      <c r="AO15">
        <v>50</v>
      </c>
      <c r="AP15">
        <v>0</v>
      </c>
    </row>
    <row r="16" spans="1:42">
      <c r="A16" t="s">
        <v>245</v>
      </c>
      <c r="G16" t="s">
        <v>58</v>
      </c>
      <c r="H16" s="73">
        <v>0.34</v>
      </c>
      <c r="I16" s="46">
        <v>0</v>
      </c>
      <c r="J16" s="46">
        <v>2.11</v>
      </c>
      <c r="K16" s="46">
        <v>0</v>
      </c>
      <c r="L16" s="46">
        <v>5.75</v>
      </c>
      <c r="M16" s="74">
        <v>0</v>
      </c>
      <c r="N16" s="73">
        <v>192.52999999999997</v>
      </c>
      <c r="O16" s="46">
        <v>290.49</v>
      </c>
      <c r="P16" s="46">
        <v>0</v>
      </c>
      <c r="Q16" s="46">
        <v>0</v>
      </c>
      <c r="R16" s="46">
        <v>0</v>
      </c>
      <c r="S16" s="74">
        <v>0</v>
      </c>
      <c r="W16">
        <v>4.79</v>
      </c>
      <c r="X16">
        <v>2.11</v>
      </c>
      <c r="Y16">
        <v>0</v>
      </c>
      <c r="Z16">
        <v>0.34</v>
      </c>
      <c r="AA16">
        <v>0</v>
      </c>
      <c r="AB16">
        <v>0</v>
      </c>
      <c r="AC16">
        <v>0.96</v>
      </c>
      <c r="AD16">
        <v>25.49</v>
      </c>
      <c r="AE16">
        <v>0</v>
      </c>
      <c r="AF16">
        <v>40</v>
      </c>
      <c r="AG16">
        <v>75</v>
      </c>
      <c r="AH16">
        <v>0</v>
      </c>
      <c r="AI16">
        <v>0</v>
      </c>
      <c r="AJ16">
        <v>0</v>
      </c>
      <c r="AK16">
        <v>0</v>
      </c>
      <c r="AL16">
        <v>132.97999999999999</v>
      </c>
      <c r="AM16">
        <v>59.55</v>
      </c>
      <c r="AN16">
        <v>100</v>
      </c>
      <c r="AO16">
        <v>50</v>
      </c>
      <c r="AP16">
        <v>0</v>
      </c>
    </row>
    <row r="17" spans="1:42">
      <c r="A17" t="s">
        <v>246</v>
      </c>
      <c r="G17" t="s">
        <v>59</v>
      </c>
      <c r="H17" s="73">
        <v>0.34</v>
      </c>
      <c r="I17" s="46">
        <v>0</v>
      </c>
      <c r="J17" s="46">
        <v>2.11</v>
      </c>
      <c r="K17" s="46">
        <v>0</v>
      </c>
      <c r="L17" s="46">
        <v>5.75</v>
      </c>
      <c r="M17" s="74">
        <v>0</v>
      </c>
      <c r="N17" s="73">
        <v>192.52999999999997</v>
      </c>
      <c r="O17" s="46">
        <v>290.49</v>
      </c>
      <c r="P17" s="46">
        <v>0</v>
      </c>
      <c r="Q17" s="46">
        <v>0</v>
      </c>
      <c r="R17" s="46">
        <v>0</v>
      </c>
      <c r="S17" s="74">
        <v>0</v>
      </c>
      <c r="W17">
        <v>4.79</v>
      </c>
      <c r="X17">
        <v>2.11</v>
      </c>
      <c r="Y17">
        <v>0</v>
      </c>
      <c r="Z17">
        <v>0.34</v>
      </c>
      <c r="AA17">
        <v>0</v>
      </c>
      <c r="AB17">
        <v>0</v>
      </c>
      <c r="AC17">
        <v>0.96</v>
      </c>
      <c r="AD17">
        <v>25.49</v>
      </c>
      <c r="AE17">
        <v>0</v>
      </c>
      <c r="AF17">
        <v>40</v>
      </c>
      <c r="AG17">
        <v>75</v>
      </c>
      <c r="AH17">
        <v>0</v>
      </c>
      <c r="AI17">
        <v>0</v>
      </c>
      <c r="AJ17">
        <v>0</v>
      </c>
      <c r="AK17">
        <v>0</v>
      </c>
      <c r="AL17">
        <v>132.97999999999999</v>
      </c>
      <c r="AM17">
        <v>59.55</v>
      </c>
      <c r="AN17">
        <v>100</v>
      </c>
      <c r="AO17">
        <v>50</v>
      </c>
      <c r="AP17">
        <v>0</v>
      </c>
    </row>
    <row r="18" spans="1:42">
      <c r="A18" t="s">
        <v>247</v>
      </c>
      <c r="G18" t="s">
        <v>60</v>
      </c>
      <c r="H18" s="73">
        <v>0.34</v>
      </c>
      <c r="I18" s="46">
        <v>0</v>
      </c>
      <c r="J18" s="46">
        <v>2.11</v>
      </c>
      <c r="K18" s="46">
        <v>0</v>
      </c>
      <c r="L18" s="46">
        <v>5.75</v>
      </c>
      <c r="M18" s="74">
        <v>0</v>
      </c>
      <c r="N18" s="73">
        <v>192.52999999999997</v>
      </c>
      <c r="O18" s="46">
        <v>290.49</v>
      </c>
      <c r="P18" s="46">
        <v>0</v>
      </c>
      <c r="Q18" s="46">
        <v>0</v>
      </c>
      <c r="R18" s="46">
        <v>0</v>
      </c>
      <c r="S18" s="74">
        <v>0</v>
      </c>
      <c r="W18">
        <v>4.79</v>
      </c>
      <c r="X18">
        <v>2.11</v>
      </c>
      <c r="Y18">
        <v>0</v>
      </c>
      <c r="Z18">
        <v>0.34</v>
      </c>
      <c r="AA18">
        <v>0</v>
      </c>
      <c r="AB18">
        <v>0</v>
      </c>
      <c r="AC18">
        <v>0.96</v>
      </c>
      <c r="AD18">
        <v>25.49</v>
      </c>
      <c r="AE18">
        <v>0</v>
      </c>
      <c r="AF18">
        <v>40</v>
      </c>
      <c r="AG18">
        <v>75</v>
      </c>
      <c r="AH18">
        <v>0</v>
      </c>
      <c r="AI18">
        <v>0</v>
      </c>
      <c r="AJ18">
        <v>0</v>
      </c>
      <c r="AK18">
        <v>0</v>
      </c>
      <c r="AL18">
        <v>132.97999999999999</v>
      </c>
      <c r="AM18">
        <v>59.55</v>
      </c>
      <c r="AN18">
        <v>100</v>
      </c>
      <c r="AO18">
        <v>50</v>
      </c>
      <c r="AP18">
        <v>0</v>
      </c>
    </row>
    <row r="19" spans="1:42">
      <c r="A19" t="s">
        <v>261</v>
      </c>
      <c r="G19" t="s">
        <v>61</v>
      </c>
      <c r="H19" s="73">
        <v>0.38</v>
      </c>
      <c r="I19" s="46">
        <v>0</v>
      </c>
      <c r="J19" s="46">
        <v>2.2000000000000002</v>
      </c>
      <c r="K19" s="46">
        <v>0</v>
      </c>
      <c r="L19" s="46">
        <v>5.75</v>
      </c>
      <c r="M19" s="74">
        <v>0</v>
      </c>
      <c r="N19" s="73">
        <v>192.52999999999997</v>
      </c>
      <c r="O19" s="46">
        <v>290.49</v>
      </c>
      <c r="P19" s="46">
        <v>0</v>
      </c>
      <c r="Q19" s="46">
        <v>0</v>
      </c>
      <c r="R19" s="46">
        <v>0</v>
      </c>
      <c r="S19" s="74">
        <v>0</v>
      </c>
      <c r="W19">
        <v>4.79</v>
      </c>
      <c r="X19">
        <v>2.2000000000000002</v>
      </c>
      <c r="Y19">
        <v>0</v>
      </c>
      <c r="Z19">
        <v>0.38</v>
      </c>
      <c r="AA19">
        <v>0</v>
      </c>
      <c r="AB19">
        <v>0</v>
      </c>
      <c r="AC19">
        <v>0.96</v>
      </c>
      <c r="AD19">
        <v>25.49</v>
      </c>
      <c r="AE19">
        <v>0</v>
      </c>
      <c r="AF19">
        <v>40</v>
      </c>
      <c r="AG19">
        <v>75</v>
      </c>
      <c r="AH19">
        <v>0</v>
      </c>
      <c r="AI19">
        <v>0</v>
      </c>
      <c r="AJ19">
        <v>0</v>
      </c>
      <c r="AK19">
        <v>0</v>
      </c>
      <c r="AL19">
        <v>132.97999999999999</v>
      </c>
      <c r="AM19">
        <v>59.55</v>
      </c>
      <c r="AN19">
        <v>100</v>
      </c>
      <c r="AO19">
        <v>50</v>
      </c>
      <c r="AP19">
        <v>0</v>
      </c>
    </row>
    <row r="20" spans="1:42">
      <c r="A20" t="s">
        <v>262</v>
      </c>
      <c r="G20" t="s">
        <v>62</v>
      </c>
      <c r="H20" s="73">
        <v>0.38</v>
      </c>
      <c r="I20" s="46">
        <v>0</v>
      </c>
      <c r="J20" s="46">
        <v>2.2000000000000002</v>
      </c>
      <c r="K20" s="46">
        <v>0</v>
      </c>
      <c r="L20" s="46">
        <v>5.75</v>
      </c>
      <c r="M20" s="74">
        <v>0</v>
      </c>
      <c r="N20" s="73">
        <v>192.52999999999997</v>
      </c>
      <c r="O20" s="46">
        <v>290.49</v>
      </c>
      <c r="P20" s="46">
        <v>0</v>
      </c>
      <c r="Q20" s="46">
        <v>0</v>
      </c>
      <c r="R20" s="46">
        <v>0</v>
      </c>
      <c r="S20" s="74">
        <v>0</v>
      </c>
      <c r="W20">
        <v>4.79</v>
      </c>
      <c r="X20">
        <v>2.2000000000000002</v>
      </c>
      <c r="Y20">
        <v>0</v>
      </c>
      <c r="Z20">
        <v>0.38</v>
      </c>
      <c r="AA20">
        <v>0</v>
      </c>
      <c r="AB20">
        <v>0</v>
      </c>
      <c r="AC20">
        <v>0.96</v>
      </c>
      <c r="AD20">
        <v>25.49</v>
      </c>
      <c r="AE20">
        <v>0</v>
      </c>
      <c r="AF20">
        <v>40</v>
      </c>
      <c r="AG20">
        <v>75</v>
      </c>
      <c r="AH20">
        <v>0</v>
      </c>
      <c r="AI20">
        <v>0</v>
      </c>
      <c r="AJ20">
        <v>0</v>
      </c>
      <c r="AK20">
        <v>0</v>
      </c>
      <c r="AL20">
        <v>132.97999999999999</v>
      </c>
      <c r="AM20">
        <v>59.55</v>
      </c>
      <c r="AN20">
        <v>100</v>
      </c>
      <c r="AO20">
        <v>50</v>
      </c>
      <c r="AP20">
        <v>0</v>
      </c>
    </row>
    <row r="21" spans="1:42">
      <c r="A21" t="s">
        <v>248</v>
      </c>
      <c r="G21" t="s">
        <v>63</v>
      </c>
      <c r="H21" s="73">
        <v>0.38</v>
      </c>
      <c r="I21" s="46">
        <v>0</v>
      </c>
      <c r="J21" s="46">
        <v>2.2000000000000002</v>
      </c>
      <c r="K21" s="46">
        <v>0</v>
      </c>
      <c r="L21" s="46">
        <v>5.75</v>
      </c>
      <c r="M21" s="74">
        <v>0</v>
      </c>
      <c r="N21" s="73">
        <v>192.52999999999997</v>
      </c>
      <c r="O21" s="46">
        <v>290.49</v>
      </c>
      <c r="P21" s="46">
        <v>0</v>
      </c>
      <c r="Q21" s="46">
        <v>0</v>
      </c>
      <c r="R21" s="46">
        <v>0</v>
      </c>
      <c r="S21" s="74">
        <v>0</v>
      </c>
      <c r="W21">
        <v>4.79</v>
      </c>
      <c r="X21">
        <v>2.2000000000000002</v>
      </c>
      <c r="Y21">
        <v>0</v>
      </c>
      <c r="Z21">
        <v>0.38</v>
      </c>
      <c r="AA21">
        <v>0</v>
      </c>
      <c r="AB21">
        <v>0</v>
      </c>
      <c r="AC21">
        <v>0.96</v>
      </c>
      <c r="AD21">
        <v>25.49</v>
      </c>
      <c r="AE21">
        <v>0</v>
      </c>
      <c r="AF21">
        <v>40</v>
      </c>
      <c r="AG21">
        <v>75</v>
      </c>
      <c r="AH21">
        <v>0</v>
      </c>
      <c r="AI21">
        <v>0</v>
      </c>
      <c r="AJ21">
        <v>0</v>
      </c>
      <c r="AK21">
        <v>0</v>
      </c>
      <c r="AL21">
        <v>132.97999999999999</v>
      </c>
      <c r="AM21">
        <v>59.55</v>
      </c>
      <c r="AN21">
        <v>100</v>
      </c>
      <c r="AO21">
        <v>50</v>
      </c>
      <c r="AP21">
        <v>0</v>
      </c>
    </row>
    <row r="22" spans="1:42">
      <c r="A22" t="s">
        <v>249</v>
      </c>
      <c r="G22" t="s">
        <v>64</v>
      </c>
      <c r="H22" s="73">
        <v>0.38</v>
      </c>
      <c r="I22" s="46">
        <v>0</v>
      </c>
      <c r="J22" s="46">
        <v>2.2000000000000002</v>
      </c>
      <c r="K22" s="46">
        <v>0</v>
      </c>
      <c r="L22" s="46">
        <v>5.75</v>
      </c>
      <c r="M22" s="74">
        <v>0</v>
      </c>
      <c r="N22" s="73">
        <v>192.52999999999997</v>
      </c>
      <c r="O22" s="46">
        <v>290.49</v>
      </c>
      <c r="P22" s="46">
        <v>0</v>
      </c>
      <c r="Q22" s="46">
        <v>0</v>
      </c>
      <c r="R22" s="46">
        <v>0</v>
      </c>
      <c r="S22" s="74">
        <v>0</v>
      </c>
      <c r="W22">
        <v>4.79</v>
      </c>
      <c r="X22">
        <v>2.2000000000000002</v>
      </c>
      <c r="Y22">
        <v>0</v>
      </c>
      <c r="Z22">
        <v>0.38</v>
      </c>
      <c r="AA22">
        <v>0</v>
      </c>
      <c r="AB22">
        <v>0</v>
      </c>
      <c r="AC22">
        <v>0.96</v>
      </c>
      <c r="AD22">
        <v>25.49</v>
      </c>
      <c r="AE22">
        <v>0</v>
      </c>
      <c r="AF22">
        <v>40</v>
      </c>
      <c r="AG22">
        <v>75</v>
      </c>
      <c r="AH22">
        <v>0</v>
      </c>
      <c r="AI22">
        <v>0</v>
      </c>
      <c r="AJ22">
        <v>0</v>
      </c>
      <c r="AK22">
        <v>0</v>
      </c>
      <c r="AL22">
        <v>132.97999999999999</v>
      </c>
      <c r="AM22">
        <v>59.55</v>
      </c>
      <c r="AN22">
        <v>100</v>
      </c>
      <c r="AO22">
        <v>50</v>
      </c>
      <c r="AP22">
        <v>0</v>
      </c>
    </row>
    <row r="23" spans="1:42">
      <c r="A23" t="s">
        <v>250</v>
      </c>
      <c r="G23" t="s">
        <v>65</v>
      </c>
      <c r="H23" s="73">
        <v>0.38</v>
      </c>
      <c r="I23" s="46">
        <v>0</v>
      </c>
      <c r="J23" s="46">
        <v>2.2000000000000002</v>
      </c>
      <c r="K23" s="46">
        <v>0</v>
      </c>
      <c r="L23" s="46">
        <v>5.75</v>
      </c>
      <c r="M23" s="74">
        <v>0</v>
      </c>
      <c r="N23" s="73">
        <v>192.52999999999997</v>
      </c>
      <c r="O23" s="46">
        <v>250.49</v>
      </c>
      <c r="P23" s="46">
        <v>0</v>
      </c>
      <c r="Q23" s="46">
        <v>0</v>
      </c>
      <c r="R23" s="46">
        <v>0</v>
      </c>
      <c r="S23" s="74">
        <v>0</v>
      </c>
      <c r="W23">
        <v>4.79</v>
      </c>
      <c r="X23">
        <v>2.2000000000000002</v>
      </c>
      <c r="Y23">
        <v>0</v>
      </c>
      <c r="Z23">
        <v>0.38</v>
      </c>
      <c r="AA23">
        <v>0</v>
      </c>
      <c r="AB23">
        <v>0</v>
      </c>
      <c r="AC23">
        <v>0.96</v>
      </c>
      <c r="AD23">
        <v>25.49</v>
      </c>
      <c r="AE23">
        <v>0</v>
      </c>
      <c r="AF23">
        <v>0</v>
      </c>
      <c r="AG23">
        <v>75</v>
      </c>
      <c r="AH23">
        <v>0</v>
      </c>
      <c r="AI23">
        <v>0</v>
      </c>
      <c r="AJ23">
        <v>0</v>
      </c>
      <c r="AK23">
        <v>0</v>
      </c>
      <c r="AL23">
        <v>132.97999999999999</v>
      </c>
      <c r="AM23">
        <v>59.55</v>
      </c>
      <c r="AN23">
        <v>100</v>
      </c>
      <c r="AO23">
        <v>50</v>
      </c>
      <c r="AP23">
        <v>0</v>
      </c>
    </row>
    <row r="24" spans="1:42">
      <c r="A24" t="s">
        <v>251</v>
      </c>
      <c r="G24" t="s">
        <v>66</v>
      </c>
      <c r="H24" s="73">
        <v>0.38</v>
      </c>
      <c r="I24" s="46">
        <v>0</v>
      </c>
      <c r="J24" s="46">
        <v>2.2000000000000002</v>
      </c>
      <c r="K24" s="46">
        <v>0</v>
      </c>
      <c r="L24" s="46">
        <v>5.75</v>
      </c>
      <c r="M24" s="74">
        <v>0</v>
      </c>
      <c r="N24" s="73">
        <v>192.52999999999997</v>
      </c>
      <c r="O24" s="46">
        <v>250.49</v>
      </c>
      <c r="P24" s="46">
        <v>0</v>
      </c>
      <c r="Q24" s="46">
        <v>0</v>
      </c>
      <c r="R24" s="46">
        <v>0</v>
      </c>
      <c r="S24" s="74">
        <v>0</v>
      </c>
      <c r="W24">
        <v>4.79</v>
      </c>
      <c r="X24">
        <v>2.2000000000000002</v>
      </c>
      <c r="Y24">
        <v>0</v>
      </c>
      <c r="Z24">
        <v>0.38</v>
      </c>
      <c r="AA24">
        <v>0</v>
      </c>
      <c r="AB24">
        <v>0</v>
      </c>
      <c r="AC24">
        <v>0.96</v>
      </c>
      <c r="AD24">
        <v>25.49</v>
      </c>
      <c r="AE24">
        <v>0</v>
      </c>
      <c r="AF24">
        <v>0</v>
      </c>
      <c r="AG24">
        <v>75</v>
      </c>
      <c r="AH24">
        <v>0</v>
      </c>
      <c r="AI24">
        <v>0</v>
      </c>
      <c r="AJ24">
        <v>0</v>
      </c>
      <c r="AK24">
        <v>0</v>
      </c>
      <c r="AL24">
        <v>132.97999999999999</v>
      </c>
      <c r="AM24">
        <v>59.55</v>
      </c>
      <c r="AN24">
        <v>100</v>
      </c>
      <c r="AO24">
        <v>50</v>
      </c>
      <c r="AP24">
        <v>0</v>
      </c>
    </row>
    <row r="25" spans="1:42">
      <c r="A25" t="s">
        <v>252</v>
      </c>
      <c r="G25" t="s">
        <v>67</v>
      </c>
      <c r="H25" s="73">
        <v>0.38</v>
      </c>
      <c r="I25" s="46">
        <v>0</v>
      </c>
      <c r="J25" s="46">
        <v>2.2000000000000002</v>
      </c>
      <c r="K25" s="46">
        <v>0</v>
      </c>
      <c r="L25" s="46">
        <v>5.75</v>
      </c>
      <c r="M25" s="74">
        <v>0</v>
      </c>
      <c r="N25" s="73">
        <v>192.52999999999997</v>
      </c>
      <c r="O25" s="46">
        <v>250.49</v>
      </c>
      <c r="P25" s="46">
        <v>0</v>
      </c>
      <c r="Q25" s="46">
        <v>0</v>
      </c>
      <c r="R25" s="46">
        <v>0</v>
      </c>
      <c r="S25" s="74">
        <v>0</v>
      </c>
      <c r="W25">
        <v>4.79</v>
      </c>
      <c r="X25">
        <v>2.2000000000000002</v>
      </c>
      <c r="Y25">
        <v>0</v>
      </c>
      <c r="Z25">
        <v>0.38</v>
      </c>
      <c r="AA25">
        <v>0</v>
      </c>
      <c r="AB25">
        <v>0</v>
      </c>
      <c r="AC25">
        <v>0.96</v>
      </c>
      <c r="AD25">
        <v>25.49</v>
      </c>
      <c r="AE25">
        <v>0</v>
      </c>
      <c r="AF25">
        <v>0</v>
      </c>
      <c r="AG25">
        <v>75</v>
      </c>
      <c r="AH25">
        <v>0</v>
      </c>
      <c r="AI25">
        <v>0</v>
      </c>
      <c r="AJ25">
        <v>0</v>
      </c>
      <c r="AK25">
        <v>0</v>
      </c>
      <c r="AL25">
        <v>132.97999999999999</v>
      </c>
      <c r="AM25">
        <v>59.55</v>
      </c>
      <c r="AN25">
        <v>100</v>
      </c>
      <c r="AO25">
        <v>50</v>
      </c>
      <c r="AP25">
        <v>0</v>
      </c>
    </row>
    <row r="26" spans="1:42">
      <c r="A26" t="s">
        <v>253</v>
      </c>
      <c r="G26" t="s">
        <v>68</v>
      </c>
      <c r="H26" s="73">
        <v>0.38</v>
      </c>
      <c r="I26" s="46">
        <v>0</v>
      </c>
      <c r="J26" s="46">
        <v>2.2000000000000002</v>
      </c>
      <c r="K26" s="46">
        <v>0</v>
      </c>
      <c r="L26" s="46">
        <v>5.75</v>
      </c>
      <c r="M26" s="74">
        <v>0</v>
      </c>
      <c r="N26" s="73">
        <v>192.52999999999997</v>
      </c>
      <c r="O26" s="46">
        <v>250.49</v>
      </c>
      <c r="P26" s="46">
        <v>0</v>
      </c>
      <c r="Q26" s="46">
        <v>0</v>
      </c>
      <c r="R26" s="46">
        <v>0</v>
      </c>
      <c r="S26" s="74">
        <v>0</v>
      </c>
      <c r="W26">
        <v>4.79</v>
      </c>
      <c r="X26">
        <v>2.2000000000000002</v>
      </c>
      <c r="Y26">
        <v>0</v>
      </c>
      <c r="Z26">
        <v>0.38</v>
      </c>
      <c r="AA26">
        <v>0</v>
      </c>
      <c r="AB26">
        <v>0</v>
      </c>
      <c r="AC26">
        <v>0.96</v>
      </c>
      <c r="AD26">
        <v>25.49</v>
      </c>
      <c r="AE26">
        <v>0</v>
      </c>
      <c r="AF26">
        <v>0</v>
      </c>
      <c r="AG26">
        <v>75</v>
      </c>
      <c r="AH26">
        <v>0</v>
      </c>
      <c r="AI26">
        <v>0</v>
      </c>
      <c r="AJ26">
        <v>0</v>
      </c>
      <c r="AK26">
        <v>0</v>
      </c>
      <c r="AL26">
        <v>132.97999999999999</v>
      </c>
      <c r="AM26">
        <v>59.55</v>
      </c>
      <c r="AN26">
        <v>100</v>
      </c>
      <c r="AO26">
        <v>50</v>
      </c>
      <c r="AP26">
        <v>0</v>
      </c>
    </row>
    <row r="27" spans="1:42">
      <c r="A27" t="s">
        <v>254</v>
      </c>
      <c r="G27" t="s">
        <v>69</v>
      </c>
      <c r="H27" s="73">
        <v>0.38</v>
      </c>
      <c r="I27" s="46">
        <v>0</v>
      </c>
      <c r="J27" s="46">
        <v>2.11</v>
      </c>
      <c r="K27" s="46">
        <v>0</v>
      </c>
      <c r="L27" s="46">
        <v>5.75</v>
      </c>
      <c r="M27" s="74">
        <v>0</v>
      </c>
      <c r="N27" s="73">
        <v>240.69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4.79</v>
      </c>
      <c r="X27">
        <v>2.11</v>
      </c>
      <c r="Y27">
        <v>100</v>
      </c>
      <c r="Z27">
        <v>0.38</v>
      </c>
      <c r="AA27">
        <v>0</v>
      </c>
      <c r="AB27">
        <v>0</v>
      </c>
      <c r="AC27">
        <v>0.96</v>
      </c>
      <c r="AD27">
        <v>0</v>
      </c>
      <c r="AE27">
        <v>0</v>
      </c>
      <c r="AF27">
        <v>0</v>
      </c>
      <c r="AG27">
        <v>75</v>
      </c>
      <c r="AH27">
        <v>0</v>
      </c>
      <c r="AI27">
        <v>0</v>
      </c>
      <c r="AJ27">
        <v>0</v>
      </c>
      <c r="AK27">
        <v>0</v>
      </c>
      <c r="AL27">
        <v>240.69</v>
      </c>
      <c r="AM27">
        <v>0</v>
      </c>
      <c r="AN27">
        <v>100</v>
      </c>
      <c r="AO27">
        <v>50</v>
      </c>
      <c r="AP27">
        <v>0</v>
      </c>
    </row>
    <row r="28" spans="1:42">
      <c r="A28" t="s">
        <v>255</v>
      </c>
      <c r="G28" t="s">
        <v>70</v>
      </c>
      <c r="H28" s="73">
        <v>0.38</v>
      </c>
      <c r="I28" s="46">
        <v>0</v>
      </c>
      <c r="J28" s="46">
        <v>2.11</v>
      </c>
      <c r="K28" s="46">
        <v>0</v>
      </c>
      <c r="L28" s="46">
        <v>5.75</v>
      </c>
      <c r="M28" s="74">
        <v>0</v>
      </c>
      <c r="N28" s="73">
        <v>240.69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4.79</v>
      </c>
      <c r="X28">
        <v>2.11</v>
      </c>
      <c r="Y28">
        <v>100</v>
      </c>
      <c r="Z28">
        <v>0.38</v>
      </c>
      <c r="AA28">
        <v>0</v>
      </c>
      <c r="AB28">
        <v>0</v>
      </c>
      <c r="AC28">
        <v>0.96</v>
      </c>
      <c r="AD28">
        <v>0</v>
      </c>
      <c r="AE28">
        <v>0</v>
      </c>
      <c r="AF28">
        <v>0</v>
      </c>
      <c r="AG28">
        <v>75</v>
      </c>
      <c r="AH28">
        <v>0</v>
      </c>
      <c r="AI28">
        <v>0</v>
      </c>
      <c r="AJ28">
        <v>0</v>
      </c>
      <c r="AK28">
        <v>0</v>
      </c>
      <c r="AL28">
        <v>240.69</v>
      </c>
      <c r="AM28">
        <v>0</v>
      </c>
      <c r="AN28">
        <v>100</v>
      </c>
      <c r="AO28">
        <v>50</v>
      </c>
      <c r="AP28">
        <v>0</v>
      </c>
    </row>
    <row r="29" spans="1:42">
      <c r="A29" t="s">
        <v>263</v>
      </c>
      <c r="G29" t="s">
        <v>71</v>
      </c>
      <c r="H29" s="73">
        <v>0.38</v>
      </c>
      <c r="I29" s="46">
        <v>0</v>
      </c>
      <c r="J29" s="46">
        <v>2.11</v>
      </c>
      <c r="K29" s="46">
        <v>0</v>
      </c>
      <c r="L29" s="46">
        <v>5.75</v>
      </c>
      <c r="M29" s="74">
        <v>0</v>
      </c>
      <c r="N29" s="73">
        <v>240.69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4.79</v>
      </c>
      <c r="X29">
        <v>2.11</v>
      </c>
      <c r="Y29">
        <v>100</v>
      </c>
      <c r="Z29">
        <v>0.38</v>
      </c>
      <c r="AA29">
        <v>0</v>
      </c>
      <c r="AB29">
        <v>0</v>
      </c>
      <c r="AC29">
        <v>0.96</v>
      </c>
      <c r="AD29">
        <v>0</v>
      </c>
      <c r="AE29">
        <v>0</v>
      </c>
      <c r="AF29">
        <v>0</v>
      </c>
      <c r="AG29">
        <v>75</v>
      </c>
      <c r="AH29">
        <v>0</v>
      </c>
      <c r="AI29">
        <v>0</v>
      </c>
      <c r="AJ29">
        <v>0</v>
      </c>
      <c r="AK29">
        <v>0</v>
      </c>
      <c r="AL29">
        <v>240.69</v>
      </c>
      <c r="AM29">
        <v>0</v>
      </c>
      <c r="AN29">
        <v>100</v>
      </c>
      <c r="AO29">
        <v>50</v>
      </c>
      <c r="AP29">
        <v>0</v>
      </c>
    </row>
    <row r="30" spans="1:42">
      <c r="A30" t="s">
        <v>264</v>
      </c>
      <c r="G30" t="s">
        <v>72</v>
      </c>
      <c r="H30" s="73">
        <v>0.38</v>
      </c>
      <c r="I30" s="46">
        <v>0</v>
      </c>
      <c r="J30" s="46">
        <v>2.11</v>
      </c>
      <c r="K30" s="46">
        <v>0</v>
      </c>
      <c r="L30" s="46">
        <v>5.75</v>
      </c>
      <c r="M30" s="74">
        <v>0</v>
      </c>
      <c r="N30" s="73">
        <v>240.69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4.79</v>
      </c>
      <c r="X30">
        <v>2.11</v>
      </c>
      <c r="Y30">
        <v>100</v>
      </c>
      <c r="Z30">
        <v>0.38</v>
      </c>
      <c r="AA30">
        <v>0</v>
      </c>
      <c r="AB30">
        <v>0</v>
      </c>
      <c r="AC30">
        <v>0.96</v>
      </c>
      <c r="AD30">
        <v>0</v>
      </c>
      <c r="AE30">
        <v>0</v>
      </c>
      <c r="AF30">
        <v>0</v>
      </c>
      <c r="AG30">
        <v>75</v>
      </c>
      <c r="AH30">
        <v>0</v>
      </c>
      <c r="AI30">
        <v>0</v>
      </c>
      <c r="AJ30">
        <v>0</v>
      </c>
      <c r="AK30">
        <v>0</v>
      </c>
      <c r="AL30">
        <v>240.69</v>
      </c>
      <c r="AM30">
        <v>0</v>
      </c>
      <c r="AN30">
        <v>100</v>
      </c>
      <c r="AO30">
        <v>50</v>
      </c>
      <c r="AP30">
        <v>0</v>
      </c>
    </row>
    <row r="31" spans="1:42">
      <c r="A31" t="s">
        <v>274</v>
      </c>
      <c r="G31" t="s">
        <v>73</v>
      </c>
      <c r="H31" s="73">
        <v>0.53</v>
      </c>
      <c r="I31" s="46">
        <v>0</v>
      </c>
      <c r="J31" s="46">
        <v>2.11</v>
      </c>
      <c r="K31" s="46">
        <v>0</v>
      </c>
      <c r="L31" s="46">
        <v>5.75</v>
      </c>
      <c r="M31" s="74">
        <v>0</v>
      </c>
      <c r="N31" s="73">
        <v>240.69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4.79</v>
      </c>
      <c r="X31">
        <v>2.11</v>
      </c>
      <c r="Y31">
        <v>100</v>
      </c>
      <c r="Z31">
        <v>0.53</v>
      </c>
      <c r="AA31">
        <v>0</v>
      </c>
      <c r="AB31">
        <v>0</v>
      </c>
      <c r="AC31">
        <v>0.96</v>
      </c>
      <c r="AD31">
        <v>0</v>
      </c>
      <c r="AE31">
        <v>0</v>
      </c>
      <c r="AF31">
        <v>0</v>
      </c>
      <c r="AG31">
        <v>75</v>
      </c>
      <c r="AH31">
        <v>0</v>
      </c>
      <c r="AI31">
        <v>0</v>
      </c>
      <c r="AJ31">
        <v>0</v>
      </c>
      <c r="AK31">
        <v>0</v>
      </c>
      <c r="AL31">
        <v>240.69</v>
      </c>
      <c r="AM31">
        <v>0</v>
      </c>
      <c r="AN31">
        <v>100</v>
      </c>
      <c r="AO31">
        <v>50</v>
      </c>
      <c r="AP31">
        <v>0</v>
      </c>
    </row>
    <row r="32" spans="1:42">
      <c r="A32" t="s">
        <v>275</v>
      </c>
      <c r="G32" t="s">
        <v>74</v>
      </c>
      <c r="H32" s="73">
        <v>0.53</v>
      </c>
      <c r="I32" s="46">
        <v>0</v>
      </c>
      <c r="J32" s="46">
        <v>2.11</v>
      </c>
      <c r="K32" s="46">
        <v>0</v>
      </c>
      <c r="L32" s="46">
        <v>5.75</v>
      </c>
      <c r="M32" s="74">
        <v>0</v>
      </c>
      <c r="N32" s="73">
        <v>240.69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4.79</v>
      </c>
      <c r="X32">
        <v>2.11</v>
      </c>
      <c r="Y32">
        <v>100</v>
      </c>
      <c r="Z32">
        <v>0.53</v>
      </c>
      <c r="AA32">
        <v>0</v>
      </c>
      <c r="AB32">
        <v>0</v>
      </c>
      <c r="AC32">
        <v>0.96</v>
      </c>
      <c r="AD32">
        <v>0</v>
      </c>
      <c r="AE32">
        <v>0</v>
      </c>
      <c r="AF32">
        <v>0</v>
      </c>
      <c r="AG32">
        <v>75</v>
      </c>
      <c r="AH32">
        <v>0</v>
      </c>
      <c r="AI32">
        <v>0</v>
      </c>
      <c r="AJ32">
        <v>0</v>
      </c>
      <c r="AK32">
        <v>0</v>
      </c>
      <c r="AL32">
        <v>240.69</v>
      </c>
      <c r="AM32">
        <v>0</v>
      </c>
      <c r="AN32">
        <v>100</v>
      </c>
      <c r="AO32">
        <v>50</v>
      </c>
      <c r="AP32">
        <v>0</v>
      </c>
    </row>
    <row r="33" spans="1:42">
      <c r="A33" t="s">
        <v>276</v>
      </c>
      <c r="G33" t="s">
        <v>75</v>
      </c>
      <c r="H33" s="73">
        <v>0.53</v>
      </c>
      <c r="I33" s="46">
        <v>0</v>
      </c>
      <c r="J33" s="46">
        <v>2.11</v>
      </c>
      <c r="K33" s="46">
        <v>0</v>
      </c>
      <c r="L33" s="46">
        <v>5.75</v>
      </c>
      <c r="M33" s="74">
        <v>0</v>
      </c>
      <c r="N33" s="73">
        <v>240.69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4.79</v>
      </c>
      <c r="X33">
        <v>2.11</v>
      </c>
      <c r="Y33">
        <v>100</v>
      </c>
      <c r="Z33">
        <v>0.53</v>
      </c>
      <c r="AA33">
        <v>0</v>
      </c>
      <c r="AB33">
        <v>0</v>
      </c>
      <c r="AC33">
        <v>0.96</v>
      </c>
      <c r="AD33">
        <v>0</v>
      </c>
      <c r="AE33">
        <v>0</v>
      </c>
      <c r="AF33">
        <v>0</v>
      </c>
      <c r="AG33">
        <v>75</v>
      </c>
      <c r="AH33">
        <v>0</v>
      </c>
      <c r="AI33">
        <v>0</v>
      </c>
      <c r="AJ33">
        <v>0</v>
      </c>
      <c r="AK33">
        <v>0</v>
      </c>
      <c r="AL33">
        <v>240.69</v>
      </c>
      <c r="AM33">
        <v>0</v>
      </c>
      <c r="AN33">
        <v>100</v>
      </c>
      <c r="AO33">
        <v>50</v>
      </c>
      <c r="AP33">
        <v>0</v>
      </c>
    </row>
    <row r="34" spans="1:42">
      <c r="A34" t="s">
        <v>277</v>
      </c>
      <c r="G34" t="s">
        <v>76</v>
      </c>
      <c r="H34" s="73">
        <v>0.53</v>
      </c>
      <c r="I34" s="46">
        <v>0</v>
      </c>
      <c r="J34" s="46">
        <v>2.11</v>
      </c>
      <c r="K34" s="46">
        <v>0</v>
      </c>
      <c r="L34" s="46">
        <v>5.75</v>
      </c>
      <c r="M34" s="74">
        <v>0</v>
      </c>
      <c r="N34" s="73">
        <v>240.69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4.79</v>
      </c>
      <c r="X34">
        <v>2.11</v>
      </c>
      <c r="Y34">
        <v>100</v>
      </c>
      <c r="Z34">
        <v>0.53</v>
      </c>
      <c r="AA34">
        <v>0</v>
      </c>
      <c r="AB34">
        <v>0</v>
      </c>
      <c r="AC34">
        <v>0.96</v>
      </c>
      <c r="AD34">
        <v>0</v>
      </c>
      <c r="AE34">
        <v>0</v>
      </c>
      <c r="AF34">
        <v>0</v>
      </c>
      <c r="AG34">
        <v>75</v>
      </c>
      <c r="AH34">
        <v>0</v>
      </c>
      <c r="AI34">
        <v>0</v>
      </c>
      <c r="AJ34">
        <v>0</v>
      </c>
      <c r="AK34">
        <v>0</v>
      </c>
      <c r="AL34">
        <v>240.69</v>
      </c>
      <c r="AM34">
        <v>0</v>
      </c>
      <c r="AN34">
        <v>100</v>
      </c>
      <c r="AO34">
        <v>50</v>
      </c>
      <c r="AP34">
        <v>0</v>
      </c>
    </row>
    <row r="35" spans="1:42">
      <c r="A35" t="s">
        <v>279</v>
      </c>
      <c r="G35" t="s">
        <v>77</v>
      </c>
      <c r="H35" s="73">
        <v>0.77</v>
      </c>
      <c r="I35" s="46">
        <v>0</v>
      </c>
      <c r="J35" s="46">
        <v>2.11</v>
      </c>
      <c r="K35" s="46">
        <v>0</v>
      </c>
      <c r="L35" s="46">
        <v>5.75</v>
      </c>
      <c r="M35" s="74">
        <v>0</v>
      </c>
      <c r="N35" s="73">
        <v>240.69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4.79</v>
      </c>
      <c r="X35">
        <v>2.11</v>
      </c>
      <c r="Y35">
        <v>50</v>
      </c>
      <c r="Z35">
        <v>0.77</v>
      </c>
      <c r="AA35">
        <v>0</v>
      </c>
      <c r="AB35">
        <v>0</v>
      </c>
      <c r="AC35">
        <v>0.96</v>
      </c>
      <c r="AD35">
        <v>0</v>
      </c>
      <c r="AE35">
        <v>0</v>
      </c>
      <c r="AF35">
        <v>0</v>
      </c>
      <c r="AG35">
        <v>75</v>
      </c>
      <c r="AH35">
        <v>0</v>
      </c>
      <c r="AI35">
        <v>0</v>
      </c>
      <c r="AJ35">
        <v>0</v>
      </c>
      <c r="AK35">
        <v>0</v>
      </c>
      <c r="AL35">
        <v>240.69</v>
      </c>
      <c r="AM35">
        <v>0</v>
      </c>
      <c r="AN35">
        <v>100</v>
      </c>
      <c r="AO35">
        <v>50</v>
      </c>
      <c r="AP35">
        <v>0</v>
      </c>
    </row>
    <row r="36" spans="1:42">
      <c r="A36" t="s">
        <v>309</v>
      </c>
      <c r="G36" t="s">
        <v>78</v>
      </c>
      <c r="H36" s="73">
        <v>0.77</v>
      </c>
      <c r="I36" s="46">
        <v>0</v>
      </c>
      <c r="J36" s="46">
        <v>2.11</v>
      </c>
      <c r="K36" s="46">
        <v>0</v>
      </c>
      <c r="L36" s="46">
        <v>5.75</v>
      </c>
      <c r="M36" s="74">
        <v>0</v>
      </c>
      <c r="N36" s="73">
        <v>240.69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4.79</v>
      </c>
      <c r="X36">
        <v>2.11</v>
      </c>
      <c r="Y36">
        <v>50</v>
      </c>
      <c r="Z36">
        <v>0.77</v>
      </c>
      <c r="AA36">
        <v>0</v>
      </c>
      <c r="AB36">
        <v>0</v>
      </c>
      <c r="AC36">
        <v>0.96</v>
      </c>
      <c r="AD36">
        <v>0</v>
      </c>
      <c r="AE36">
        <v>0</v>
      </c>
      <c r="AF36">
        <v>0</v>
      </c>
      <c r="AG36">
        <v>75</v>
      </c>
      <c r="AH36">
        <v>0</v>
      </c>
      <c r="AI36">
        <v>0</v>
      </c>
      <c r="AJ36">
        <v>0</v>
      </c>
      <c r="AK36">
        <v>0</v>
      </c>
      <c r="AL36">
        <v>240.69</v>
      </c>
      <c r="AM36">
        <v>0</v>
      </c>
      <c r="AN36">
        <v>100</v>
      </c>
      <c r="AO36">
        <v>50</v>
      </c>
      <c r="AP36">
        <v>0</v>
      </c>
    </row>
    <row r="37" spans="1:42">
      <c r="A37" t="s">
        <v>310</v>
      </c>
      <c r="G37" t="s">
        <v>79</v>
      </c>
      <c r="H37" s="73">
        <v>0.77</v>
      </c>
      <c r="I37" s="46">
        <v>0</v>
      </c>
      <c r="J37" s="46">
        <v>2.11</v>
      </c>
      <c r="K37" s="46">
        <v>0</v>
      </c>
      <c r="L37" s="46">
        <v>5.75</v>
      </c>
      <c r="M37" s="74">
        <v>0</v>
      </c>
      <c r="N37" s="73">
        <v>240.69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4.79</v>
      </c>
      <c r="X37">
        <v>2.11</v>
      </c>
      <c r="Y37">
        <v>50</v>
      </c>
      <c r="Z37">
        <v>0.77</v>
      </c>
      <c r="AA37">
        <v>0</v>
      </c>
      <c r="AB37">
        <v>0</v>
      </c>
      <c r="AC37">
        <v>0.96</v>
      </c>
      <c r="AD37">
        <v>0</v>
      </c>
      <c r="AE37">
        <v>0</v>
      </c>
      <c r="AF37">
        <v>0</v>
      </c>
      <c r="AG37">
        <v>75</v>
      </c>
      <c r="AH37">
        <v>0</v>
      </c>
      <c r="AI37">
        <v>0</v>
      </c>
      <c r="AJ37">
        <v>0</v>
      </c>
      <c r="AK37">
        <v>0</v>
      </c>
      <c r="AL37">
        <v>240.69</v>
      </c>
      <c r="AM37">
        <v>0</v>
      </c>
      <c r="AN37">
        <v>100</v>
      </c>
      <c r="AO37">
        <v>50</v>
      </c>
      <c r="AP37">
        <v>0</v>
      </c>
    </row>
    <row r="38" spans="1:42">
      <c r="A38" t="s">
        <v>311</v>
      </c>
      <c r="G38" t="s">
        <v>80</v>
      </c>
      <c r="H38" s="73">
        <v>0.77</v>
      </c>
      <c r="I38" s="46">
        <v>0</v>
      </c>
      <c r="J38" s="46">
        <v>2.11</v>
      </c>
      <c r="K38" s="46">
        <v>0</v>
      </c>
      <c r="L38" s="46">
        <v>5.75</v>
      </c>
      <c r="M38" s="74">
        <v>0</v>
      </c>
      <c r="N38" s="73">
        <v>240.69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4.79</v>
      </c>
      <c r="X38">
        <v>2.11</v>
      </c>
      <c r="Y38">
        <v>50</v>
      </c>
      <c r="Z38">
        <v>0.77</v>
      </c>
      <c r="AA38">
        <v>0</v>
      </c>
      <c r="AB38">
        <v>0</v>
      </c>
      <c r="AC38">
        <v>0.96</v>
      </c>
      <c r="AD38">
        <v>0</v>
      </c>
      <c r="AE38">
        <v>0</v>
      </c>
      <c r="AF38">
        <v>0</v>
      </c>
      <c r="AG38">
        <v>75</v>
      </c>
      <c r="AH38">
        <v>0</v>
      </c>
      <c r="AI38">
        <v>0</v>
      </c>
      <c r="AJ38">
        <v>0</v>
      </c>
      <c r="AK38">
        <v>0</v>
      </c>
      <c r="AL38">
        <v>240.69</v>
      </c>
      <c r="AM38">
        <v>0</v>
      </c>
      <c r="AN38">
        <v>100</v>
      </c>
      <c r="AO38">
        <v>50</v>
      </c>
      <c r="AP38">
        <v>0</v>
      </c>
    </row>
    <row r="39" spans="1:42">
      <c r="A39" t="s">
        <v>312</v>
      </c>
      <c r="G39" t="s">
        <v>81</v>
      </c>
      <c r="H39" s="73">
        <v>0.77</v>
      </c>
      <c r="I39" s="46">
        <v>0</v>
      </c>
      <c r="J39" s="46">
        <v>2.11</v>
      </c>
      <c r="K39" s="46">
        <v>52.67</v>
      </c>
      <c r="L39" s="46">
        <v>5.75</v>
      </c>
      <c r="M39" s="74">
        <v>0</v>
      </c>
      <c r="N39" s="73">
        <v>240.69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4.79</v>
      </c>
      <c r="X39">
        <v>2.11</v>
      </c>
      <c r="Y39">
        <v>50</v>
      </c>
      <c r="Z39">
        <v>0.77</v>
      </c>
      <c r="AA39">
        <v>11.49</v>
      </c>
      <c r="AB39">
        <v>8.14</v>
      </c>
      <c r="AC39">
        <v>0.96</v>
      </c>
      <c r="AD39">
        <v>0</v>
      </c>
      <c r="AE39">
        <v>15.8</v>
      </c>
      <c r="AF39">
        <v>0</v>
      </c>
      <c r="AG39">
        <v>75</v>
      </c>
      <c r="AH39">
        <v>17.239999999999998</v>
      </c>
      <c r="AI39">
        <v>0</v>
      </c>
      <c r="AJ39">
        <v>0</v>
      </c>
      <c r="AK39">
        <v>0</v>
      </c>
      <c r="AL39">
        <v>240.69</v>
      </c>
      <c r="AM39">
        <v>0</v>
      </c>
      <c r="AN39">
        <v>100</v>
      </c>
      <c r="AO39">
        <v>50</v>
      </c>
      <c r="AP39">
        <v>0</v>
      </c>
    </row>
    <row r="40" spans="1:42">
      <c r="A40" t="s">
        <v>329</v>
      </c>
      <c r="G40" t="s">
        <v>82</v>
      </c>
      <c r="H40" s="73">
        <v>0.77</v>
      </c>
      <c r="I40" s="46">
        <v>0</v>
      </c>
      <c r="J40" s="46">
        <v>2.11</v>
      </c>
      <c r="K40" s="46">
        <v>52.67</v>
      </c>
      <c r="L40" s="46">
        <v>5.75</v>
      </c>
      <c r="M40" s="74">
        <v>0</v>
      </c>
      <c r="N40" s="73">
        <v>240.69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4.79</v>
      </c>
      <c r="X40">
        <v>2.11</v>
      </c>
      <c r="Y40">
        <v>50</v>
      </c>
      <c r="Z40">
        <v>0.77</v>
      </c>
      <c r="AA40">
        <v>11.49</v>
      </c>
      <c r="AB40">
        <v>8.14</v>
      </c>
      <c r="AC40">
        <v>0.96</v>
      </c>
      <c r="AD40">
        <v>0</v>
      </c>
      <c r="AE40">
        <v>15.8</v>
      </c>
      <c r="AF40">
        <v>0</v>
      </c>
      <c r="AG40">
        <v>75</v>
      </c>
      <c r="AH40">
        <v>17.239999999999998</v>
      </c>
      <c r="AI40">
        <v>0</v>
      </c>
      <c r="AJ40">
        <v>0</v>
      </c>
      <c r="AK40">
        <v>0</v>
      </c>
      <c r="AL40">
        <v>240.69</v>
      </c>
      <c r="AM40">
        <v>0</v>
      </c>
      <c r="AN40">
        <v>100</v>
      </c>
      <c r="AO40">
        <v>50</v>
      </c>
      <c r="AP40">
        <v>0</v>
      </c>
    </row>
    <row r="41" spans="1:42">
      <c r="A41" t="s">
        <v>330</v>
      </c>
      <c r="G41" t="s">
        <v>83</v>
      </c>
      <c r="H41" s="73">
        <v>0.77</v>
      </c>
      <c r="I41" s="46">
        <v>0</v>
      </c>
      <c r="J41" s="46">
        <v>2.11</v>
      </c>
      <c r="K41" s="46">
        <v>52.67</v>
      </c>
      <c r="L41" s="46">
        <v>5.75</v>
      </c>
      <c r="M41" s="74">
        <v>0</v>
      </c>
      <c r="N41" s="73">
        <v>240.69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4.79</v>
      </c>
      <c r="X41">
        <v>2.11</v>
      </c>
      <c r="Y41">
        <v>50</v>
      </c>
      <c r="Z41">
        <v>0.77</v>
      </c>
      <c r="AA41">
        <v>11.49</v>
      </c>
      <c r="AB41">
        <v>8.14</v>
      </c>
      <c r="AC41">
        <v>0.96</v>
      </c>
      <c r="AD41">
        <v>0</v>
      </c>
      <c r="AE41">
        <v>15.8</v>
      </c>
      <c r="AF41">
        <v>0</v>
      </c>
      <c r="AG41">
        <v>75</v>
      </c>
      <c r="AH41">
        <v>17.239999999999998</v>
      </c>
      <c r="AI41">
        <v>0</v>
      </c>
      <c r="AJ41">
        <v>0</v>
      </c>
      <c r="AK41">
        <v>0</v>
      </c>
      <c r="AL41">
        <v>240.69</v>
      </c>
      <c r="AM41">
        <v>0</v>
      </c>
      <c r="AN41">
        <v>100</v>
      </c>
      <c r="AO41">
        <v>50</v>
      </c>
      <c r="AP41">
        <v>0</v>
      </c>
    </row>
    <row r="42" spans="1:42">
      <c r="A42" t="s">
        <v>331</v>
      </c>
      <c r="G42" t="s">
        <v>84</v>
      </c>
      <c r="H42" s="73">
        <v>0.77</v>
      </c>
      <c r="I42" s="46">
        <v>0</v>
      </c>
      <c r="J42" s="46">
        <v>2.11</v>
      </c>
      <c r="K42" s="46">
        <v>52.67</v>
      </c>
      <c r="L42" s="46">
        <v>5.75</v>
      </c>
      <c r="M42" s="74">
        <v>0</v>
      </c>
      <c r="N42" s="73">
        <v>240.69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4.79</v>
      </c>
      <c r="X42">
        <v>2.11</v>
      </c>
      <c r="Y42">
        <v>50</v>
      </c>
      <c r="Z42">
        <v>0.77</v>
      </c>
      <c r="AA42">
        <v>11.49</v>
      </c>
      <c r="AB42">
        <v>8.14</v>
      </c>
      <c r="AC42">
        <v>0.96</v>
      </c>
      <c r="AD42">
        <v>0</v>
      </c>
      <c r="AE42">
        <v>15.8</v>
      </c>
      <c r="AF42">
        <v>0</v>
      </c>
      <c r="AG42">
        <v>75</v>
      </c>
      <c r="AH42">
        <v>17.239999999999998</v>
      </c>
      <c r="AI42">
        <v>0</v>
      </c>
      <c r="AJ42">
        <v>0</v>
      </c>
      <c r="AK42">
        <v>0</v>
      </c>
      <c r="AL42">
        <v>240.69</v>
      </c>
      <c r="AM42">
        <v>0</v>
      </c>
      <c r="AN42">
        <v>100</v>
      </c>
      <c r="AO42">
        <v>50</v>
      </c>
      <c r="AP42">
        <v>0</v>
      </c>
    </row>
    <row r="43" spans="1:42">
      <c r="A43" t="s">
        <v>337</v>
      </c>
      <c r="G43" t="s">
        <v>85</v>
      </c>
      <c r="H43" s="73">
        <v>0.77</v>
      </c>
      <c r="I43" s="46">
        <v>0</v>
      </c>
      <c r="J43" s="46">
        <v>2.2000000000000002</v>
      </c>
      <c r="K43" s="46">
        <v>52.67</v>
      </c>
      <c r="L43" s="46">
        <v>5.75</v>
      </c>
      <c r="M43" s="74">
        <v>0</v>
      </c>
      <c r="N43" s="73">
        <v>240.69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4.79</v>
      </c>
      <c r="X43">
        <v>2.2000000000000002</v>
      </c>
      <c r="Y43">
        <v>50</v>
      </c>
      <c r="Z43">
        <v>0.77</v>
      </c>
      <c r="AA43">
        <v>11.49</v>
      </c>
      <c r="AB43">
        <v>8.14</v>
      </c>
      <c r="AC43">
        <v>0.96</v>
      </c>
      <c r="AD43">
        <v>0</v>
      </c>
      <c r="AE43">
        <v>15.8</v>
      </c>
      <c r="AF43">
        <v>0</v>
      </c>
      <c r="AG43">
        <v>75</v>
      </c>
      <c r="AH43">
        <v>17.239999999999998</v>
      </c>
      <c r="AI43">
        <v>0</v>
      </c>
      <c r="AJ43">
        <v>0</v>
      </c>
      <c r="AK43">
        <v>0</v>
      </c>
      <c r="AL43">
        <v>240.69</v>
      </c>
      <c r="AM43">
        <v>0</v>
      </c>
      <c r="AN43">
        <v>100</v>
      </c>
      <c r="AO43">
        <v>50</v>
      </c>
      <c r="AP43">
        <v>0</v>
      </c>
    </row>
    <row r="44" spans="1:42">
      <c r="A44" t="s">
        <v>339</v>
      </c>
      <c r="G44" t="s">
        <v>86</v>
      </c>
      <c r="H44" s="73">
        <v>0.77</v>
      </c>
      <c r="I44" s="46">
        <v>0</v>
      </c>
      <c r="J44" s="46">
        <v>2.2000000000000002</v>
      </c>
      <c r="K44" s="46">
        <v>52.67</v>
      </c>
      <c r="L44" s="46">
        <v>5.75</v>
      </c>
      <c r="M44" s="74">
        <v>0</v>
      </c>
      <c r="N44" s="73">
        <v>240.69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4.79</v>
      </c>
      <c r="X44">
        <v>2.2000000000000002</v>
      </c>
      <c r="Y44">
        <v>50</v>
      </c>
      <c r="Z44">
        <v>0.77</v>
      </c>
      <c r="AA44">
        <v>11.49</v>
      </c>
      <c r="AB44">
        <v>8.14</v>
      </c>
      <c r="AC44">
        <v>0.96</v>
      </c>
      <c r="AD44">
        <v>0</v>
      </c>
      <c r="AE44">
        <v>15.8</v>
      </c>
      <c r="AF44">
        <v>0</v>
      </c>
      <c r="AG44">
        <v>75</v>
      </c>
      <c r="AH44">
        <v>17.239999999999998</v>
      </c>
      <c r="AI44">
        <v>0</v>
      </c>
      <c r="AJ44">
        <v>0</v>
      </c>
      <c r="AK44">
        <v>0</v>
      </c>
      <c r="AL44">
        <v>240.69</v>
      </c>
      <c r="AM44">
        <v>0</v>
      </c>
      <c r="AN44">
        <v>100</v>
      </c>
      <c r="AO44">
        <v>50</v>
      </c>
      <c r="AP44">
        <v>0</v>
      </c>
    </row>
    <row r="45" spans="1:42">
      <c r="A45" t="s">
        <v>358</v>
      </c>
      <c r="G45" t="s">
        <v>87</v>
      </c>
      <c r="H45" s="73">
        <v>0.77</v>
      </c>
      <c r="I45" s="46">
        <v>0</v>
      </c>
      <c r="J45" s="46">
        <v>2.2000000000000002</v>
      </c>
      <c r="K45" s="46">
        <v>52.67</v>
      </c>
      <c r="L45" s="46">
        <v>5.75</v>
      </c>
      <c r="M45" s="74">
        <v>0</v>
      </c>
      <c r="N45" s="73">
        <v>240.69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4.79</v>
      </c>
      <c r="X45">
        <v>2.2000000000000002</v>
      </c>
      <c r="Y45">
        <v>50</v>
      </c>
      <c r="Z45">
        <v>0.77</v>
      </c>
      <c r="AA45">
        <v>11.49</v>
      </c>
      <c r="AB45">
        <v>8.14</v>
      </c>
      <c r="AC45">
        <v>0.96</v>
      </c>
      <c r="AD45">
        <v>0</v>
      </c>
      <c r="AE45">
        <v>15.8</v>
      </c>
      <c r="AF45">
        <v>0</v>
      </c>
      <c r="AG45">
        <v>75</v>
      </c>
      <c r="AH45">
        <v>17.239999999999998</v>
      </c>
      <c r="AI45">
        <v>0</v>
      </c>
      <c r="AJ45">
        <v>0</v>
      </c>
      <c r="AK45">
        <v>0</v>
      </c>
      <c r="AL45">
        <v>240.69</v>
      </c>
      <c r="AM45">
        <v>0</v>
      </c>
      <c r="AN45">
        <v>100</v>
      </c>
      <c r="AO45">
        <v>50</v>
      </c>
      <c r="AP45">
        <v>0</v>
      </c>
    </row>
    <row r="46" spans="1:42">
      <c r="A46" t="s">
        <v>359</v>
      </c>
      <c r="G46" t="s">
        <v>88</v>
      </c>
      <c r="H46" s="73">
        <v>0.77</v>
      </c>
      <c r="I46" s="46">
        <v>0</v>
      </c>
      <c r="J46" s="46">
        <v>2.2000000000000002</v>
      </c>
      <c r="K46" s="46">
        <v>52.67</v>
      </c>
      <c r="L46" s="46">
        <v>5.75</v>
      </c>
      <c r="M46" s="74">
        <v>0</v>
      </c>
      <c r="N46" s="73">
        <v>240.69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4.79</v>
      </c>
      <c r="X46">
        <v>2.2000000000000002</v>
      </c>
      <c r="Y46">
        <v>50</v>
      </c>
      <c r="Z46">
        <v>0.77</v>
      </c>
      <c r="AA46">
        <v>11.49</v>
      </c>
      <c r="AB46">
        <v>8.14</v>
      </c>
      <c r="AC46">
        <v>0.96</v>
      </c>
      <c r="AD46">
        <v>0</v>
      </c>
      <c r="AE46">
        <v>15.8</v>
      </c>
      <c r="AF46">
        <v>0</v>
      </c>
      <c r="AG46">
        <v>75</v>
      </c>
      <c r="AH46">
        <v>17.239999999999998</v>
      </c>
      <c r="AI46">
        <v>0</v>
      </c>
      <c r="AJ46">
        <v>0</v>
      </c>
      <c r="AK46">
        <v>0</v>
      </c>
      <c r="AL46">
        <v>240.69</v>
      </c>
      <c r="AM46">
        <v>0</v>
      </c>
      <c r="AN46">
        <v>100</v>
      </c>
      <c r="AO46">
        <v>50</v>
      </c>
      <c r="AP46">
        <v>0</v>
      </c>
    </row>
    <row r="47" spans="1:42">
      <c r="A47" t="s">
        <v>360</v>
      </c>
      <c r="G47" t="s">
        <v>89</v>
      </c>
      <c r="H47" s="73">
        <v>0.77</v>
      </c>
      <c r="I47" s="46">
        <v>0</v>
      </c>
      <c r="J47" s="46">
        <v>2.2000000000000002</v>
      </c>
      <c r="K47" s="46">
        <v>52.67</v>
      </c>
      <c r="L47" s="46">
        <v>5.75</v>
      </c>
      <c r="M47" s="74">
        <v>0</v>
      </c>
      <c r="N47" s="73">
        <v>240.69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4.79</v>
      </c>
      <c r="X47">
        <v>2.2000000000000002</v>
      </c>
      <c r="Y47">
        <v>100</v>
      </c>
      <c r="Z47">
        <v>0.77</v>
      </c>
      <c r="AA47">
        <v>11.49</v>
      </c>
      <c r="AB47">
        <v>8.14</v>
      </c>
      <c r="AC47">
        <v>0.96</v>
      </c>
      <c r="AD47">
        <v>0</v>
      </c>
      <c r="AE47">
        <v>15.8</v>
      </c>
      <c r="AF47">
        <v>0</v>
      </c>
      <c r="AG47">
        <v>75</v>
      </c>
      <c r="AH47">
        <v>17.239999999999998</v>
      </c>
      <c r="AI47">
        <v>0</v>
      </c>
      <c r="AJ47">
        <v>0</v>
      </c>
      <c r="AK47">
        <v>0</v>
      </c>
      <c r="AL47">
        <v>240.69</v>
      </c>
      <c r="AM47">
        <v>0</v>
      </c>
      <c r="AN47">
        <v>100</v>
      </c>
      <c r="AO47">
        <v>50</v>
      </c>
      <c r="AP47">
        <v>0</v>
      </c>
    </row>
    <row r="48" spans="1:42">
      <c r="A48" t="s">
        <v>364</v>
      </c>
      <c r="G48" t="s">
        <v>90</v>
      </c>
      <c r="H48" s="73">
        <v>0.77</v>
      </c>
      <c r="I48" s="46">
        <v>0</v>
      </c>
      <c r="J48" s="46">
        <v>2.2000000000000002</v>
      </c>
      <c r="K48" s="46">
        <v>52.67</v>
      </c>
      <c r="L48" s="46">
        <v>5.75</v>
      </c>
      <c r="M48" s="74">
        <v>0</v>
      </c>
      <c r="N48" s="73">
        <v>240.69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4.79</v>
      </c>
      <c r="X48">
        <v>2.2000000000000002</v>
      </c>
      <c r="Y48">
        <v>100</v>
      </c>
      <c r="Z48">
        <v>0.77</v>
      </c>
      <c r="AA48">
        <v>11.49</v>
      </c>
      <c r="AB48">
        <v>8.14</v>
      </c>
      <c r="AC48">
        <v>0.96</v>
      </c>
      <c r="AD48">
        <v>0</v>
      </c>
      <c r="AE48">
        <v>15.8</v>
      </c>
      <c r="AF48">
        <v>0</v>
      </c>
      <c r="AG48">
        <v>75</v>
      </c>
      <c r="AH48">
        <v>17.239999999999998</v>
      </c>
      <c r="AI48">
        <v>0</v>
      </c>
      <c r="AJ48">
        <v>0</v>
      </c>
      <c r="AK48">
        <v>0</v>
      </c>
      <c r="AL48">
        <v>240.69</v>
      </c>
      <c r="AM48">
        <v>0</v>
      </c>
      <c r="AN48">
        <v>100</v>
      </c>
      <c r="AO48">
        <v>50</v>
      </c>
      <c r="AP48">
        <v>0</v>
      </c>
    </row>
    <row r="49" spans="1:42">
      <c r="A49" t="s">
        <v>365</v>
      </c>
      <c r="G49" t="s">
        <v>91</v>
      </c>
      <c r="H49" s="73">
        <v>0.77</v>
      </c>
      <c r="I49" s="46">
        <v>0</v>
      </c>
      <c r="J49" s="46">
        <v>2.2000000000000002</v>
      </c>
      <c r="K49" s="46">
        <v>52.67</v>
      </c>
      <c r="L49" s="46">
        <v>5.75</v>
      </c>
      <c r="M49" s="74">
        <v>0</v>
      </c>
      <c r="N49" s="73">
        <v>240.69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4.79</v>
      </c>
      <c r="X49">
        <v>2.2000000000000002</v>
      </c>
      <c r="Y49">
        <v>100</v>
      </c>
      <c r="Z49">
        <v>0.77</v>
      </c>
      <c r="AA49">
        <v>11.49</v>
      </c>
      <c r="AB49">
        <v>8.14</v>
      </c>
      <c r="AC49">
        <v>0.96</v>
      </c>
      <c r="AD49">
        <v>0</v>
      </c>
      <c r="AE49">
        <v>15.8</v>
      </c>
      <c r="AF49">
        <v>0</v>
      </c>
      <c r="AG49">
        <v>75</v>
      </c>
      <c r="AH49">
        <v>17.239999999999998</v>
      </c>
      <c r="AI49">
        <v>0</v>
      </c>
      <c r="AJ49">
        <v>0</v>
      </c>
      <c r="AK49">
        <v>0</v>
      </c>
      <c r="AL49">
        <v>240.69</v>
      </c>
      <c r="AM49">
        <v>0</v>
      </c>
      <c r="AN49">
        <v>100</v>
      </c>
      <c r="AO49">
        <v>50</v>
      </c>
      <c r="AP49">
        <v>0</v>
      </c>
    </row>
    <row r="50" spans="1:42">
      <c r="A50" t="s">
        <v>366</v>
      </c>
      <c r="G50" t="s">
        <v>92</v>
      </c>
      <c r="H50" s="73">
        <v>0.77</v>
      </c>
      <c r="I50" s="46">
        <v>0</v>
      </c>
      <c r="J50" s="46">
        <v>2.2000000000000002</v>
      </c>
      <c r="K50" s="46">
        <v>52.67</v>
      </c>
      <c r="L50" s="46">
        <v>5.75</v>
      </c>
      <c r="M50" s="74">
        <v>0</v>
      </c>
      <c r="N50" s="73">
        <v>240.69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4.79</v>
      </c>
      <c r="X50">
        <v>2.2000000000000002</v>
      </c>
      <c r="Y50">
        <v>100</v>
      </c>
      <c r="Z50">
        <v>0.77</v>
      </c>
      <c r="AA50">
        <v>11.49</v>
      </c>
      <c r="AB50">
        <v>8.14</v>
      </c>
      <c r="AC50">
        <v>0.96</v>
      </c>
      <c r="AD50">
        <v>0</v>
      </c>
      <c r="AE50">
        <v>15.8</v>
      </c>
      <c r="AF50">
        <v>0</v>
      </c>
      <c r="AG50">
        <v>75</v>
      </c>
      <c r="AH50">
        <v>17.239999999999998</v>
      </c>
      <c r="AI50">
        <v>0</v>
      </c>
      <c r="AJ50">
        <v>0</v>
      </c>
      <c r="AK50">
        <v>0</v>
      </c>
      <c r="AL50">
        <v>240.69</v>
      </c>
      <c r="AM50">
        <v>0</v>
      </c>
      <c r="AN50">
        <v>100</v>
      </c>
      <c r="AO50">
        <v>50</v>
      </c>
      <c r="AP50">
        <v>0</v>
      </c>
    </row>
    <row r="51" spans="1:42">
      <c r="A51" t="s">
        <v>367</v>
      </c>
      <c r="G51" t="s">
        <v>93</v>
      </c>
      <c r="H51" s="73">
        <v>0.77</v>
      </c>
      <c r="I51" s="46">
        <v>0</v>
      </c>
      <c r="J51" s="46">
        <v>2.11</v>
      </c>
      <c r="K51" s="46">
        <v>52.67</v>
      </c>
      <c r="L51" s="46">
        <v>5.75</v>
      </c>
      <c r="M51" s="74">
        <v>0</v>
      </c>
      <c r="N51" s="73">
        <v>240.69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4.79</v>
      </c>
      <c r="X51">
        <v>2.11</v>
      </c>
      <c r="Y51">
        <v>100</v>
      </c>
      <c r="Z51">
        <v>0.77</v>
      </c>
      <c r="AA51">
        <v>11.49</v>
      </c>
      <c r="AB51">
        <v>8.14</v>
      </c>
      <c r="AC51">
        <v>0.96</v>
      </c>
      <c r="AD51">
        <v>0</v>
      </c>
      <c r="AE51">
        <v>15.8</v>
      </c>
      <c r="AF51">
        <v>0</v>
      </c>
      <c r="AG51">
        <v>75</v>
      </c>
      <c r="AH51">
        <v>17.239999999999998</v>
      </c>
      <c r="AI51">
        <v>0</v>
      </c>
      <c r="AJ51">
        <v>0</v>
      </c>
      <c r="AK51">
        <v>0</v>
      </c>
      <c r="AL51">
        <v>240.69</v>
      </c>
      <c r="AM51">
        <v>0</v>
      </c>
      <c r="AN51">
        <v>100</v>
      </c>
      <c r="AO51">
        <v>50</v>
      </c>
      <c r="AP51">
        <v>0</v>
      </c>
    </row>
    <row r="52" spans="1:42">
      <c r="A52" t="s">
        <v>368</v>
      </c>
      <c r="G52" t="s">
        <v>94</v>
      </c>
      <c r="H52" s="73">
        <v>0.77</v>
      </c>
      <c r="I52" s="46">
        <v>0</v>
      </c>
      <c r="J52" s="46">
        <v>2.11</v>
      </c>
      <c r="K52" s="46">
        <v>52.67</v>
      </c>
      <c r="L52" s="46">
        <v>5.75</v>
      </c>
      <c r="M52" s="74">
        <v>0</v>
      </c>
      <c r="N52" s="73">
        <v>240.69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4.79</v>
      </c>
      <c r="X52">
        <v>2.11</v>
      </c>
      <c r="Y52">
        <v>100</v>
      </c>
      <c r="Z52">
        <v>0.77</v>
      </c>
      <c r="AA52">
        <v>11.49</v>
      </c>
      <c r="AB52">
        <v>8.14</v>
      </c>
      <c r="AC52">
        <v>0.96</v>
      </c>
      <c r="AD52">
        <v>0</v>
      </c>
      <c r="AE52">
        <v>15.8</v>
      </c>
      <c r="AF52">
        <v>0</v>
      </c>
      <c r="AG52">
        <v>75</v>
      </c>
      <c r="AH52">
        <v>17.239999999999998</v>
      </c>
      <c r="AI52">
        <v>0</v>
      </c>
      <c r="AJ52">
        <v>0</v>
      </c>
      <c r="AK52">
        <v>0</v>
      </c>
      <c r="AL52">
        <v>240.69</v>
      </c>
      <c r="AM52">
        <v>0</v>
      </c>
      <c r="AN52">
        <v>100</v>
      </c>
      <c r="AO52">
        <v>50</v>
      </c>
      <c r="AP52">
        <v>0</v>
      </c>
    </row>
    <row r="53" spans="1:42">
      <c r="A53" t="s">
        <v>400</v>
      </c>
      <c r="G53" t="s">
        <v>95</v>
      </c>
      <c r="H53" s="73">
        <v>0.77</v>
      </c>
      <c r="I53" s="46">
        <v>0</v>
      </c>
      <c r="J53" s="46">
        <v>2.11</v>
      </c>
      <c r="K53" s="46">
        <v>52.67</v>
      </c>
      <c r="L53" s="46">
        <v>5.75</v>
      </c>
      <c r="M53" s="74">
        <v>0</v>
      </c>
      <c r="N53" s="73">
        <v>240.69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4.79</v>
      </c>
      <c r="X53">
        <v>2.11</v>
      </c>
      <c r="Y53">
        <v>100</v>
      </c>
      <c r="Z53">
        <v>0.77</v>
      </c>
      <c r="AA53">
        <v>11.49</v>
      </c>
      <c r="AB53">
        <v>8.14</v>
      </c>
      <c r="AC53">
        <v>0.96</v>
      </c>
      <c r="AD53">
        <v>0</v>
      </c>
      <c r="AE53">
        <v>15.8</v>
      </c>
      <c r="AF53">
        <v>0</v>
      </c>
      <c r="AG53">
        <v>75</v>
      </c>
      <c r="AH53">
        <v>17.239999999999998</v>
      </c>
      <c r="AI53">
        <v>0</v>
      </c>
      <c r="AJ53">
        <v>0</v>
      </c>
      <c r="AK53">
        <v>0</v>
      </c>
      <c r="AL53">
        <v>240.69</v>
      </c>
      <c r="AM53">
        <v>0</v>
      </c>
      <c r="AN53">
        <v>100</v>
      </c>
      <c r="AO53">
        <v>50</v>
      </c>
      <c r="AP53">
        <v>0</v>
      </c>
    </row>
    <row r="54" spans="1:42">
      <c r="A54" t="s">
        <v>399</v>
      </c>
      <c r="G54" t="s">
        <v>96</v>
      </c>
      <c r="H54" s="73">
        <v>0.77</v>
      </c>
      <c r="I54" s="46">
        <v>0</v>
      </c>
      <c r="J54" s="46">
        <v>2.11</v>
      </c>
      <c r="K54" s="46">
        <v>52.67</v>
      </c>
      <c r="L54" s="46">
        <v>5.75</v>
      </c>
      <c r="M54" s="74">
        <v>0</v>
      </c>
      <c r="N54" s="73">
        <v>240.69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4.79</v>
      </c>
      <c r="X54">
        <v>2.11</v>
      </c>
      <c r="Y54">
        <v>100</v>
      </c>
      <c r="Z54">
        <v>0.77</v>
      </c>
      <c r="AA54">
        <v>11.49</v>
      </c>
      <c r="AB54">
        <v>8.14</v>
      </c>
      <c r="AC54">
        <v>0.96</v>
      </c>
      <c r="AD54">
        <v>0</v>
      </c>
      <c r="AE54">
        <v>15.8</v>
      </c>
      <c r="AF54">
        <v>0</v>
      </c>
      <c r="AG54">
        <v>75</v>
      </c>
      <c r="AH54">
        <v>17.239999999999998</v>
      </c>
      <c r="AI54">
        <v>0</v>
      </c>
      <c r="AJ54">
        <v>0</v>
      </c>
      <c r="AK54">
        <v>0</v>
      </c>
      <c r="AL54">
        <v>240.69</v>
      </c>
      <c r="AM54">
        <v>0</v>
      </c>
      <c r="AN54">
        <v>100</v>
      </c>
      <c r="AO54">
        <v>50</v>
      </c>
      <c r="AP54">
        <v>0</v>
      </c>
    </row>
    <row r="55" spans="1:42">
      <c r="A55" t="s">
        <v>401</v>
      </c>
      <c r="G55" t="s">
        <v>97</v>
      </c>
      <c r="H55" s="73">
        <v>0.77</v>
      </c>
      <c r="I55" s="46">
        <v>0</v>
      </c>
      <c r="J55" s="46">
        <v>2.11</v>
      </c>
      <c r="K55" s="46">
        <v>52.67</v>
      </c>
      <c r="L55" s="46">
        <v>5.75</v>
      </c>
      <c r="M55" s="74">
        <v>0</v>
      </c>
      <c r="N55" s="73">
        <v>240.69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4.79</v>
      </c>
      <c r="X55">
        <v>2.11</v>
      </c>
      <c r="Y55">
        <v>100</v>
      </c>
      <c r="Z55">
        <v>0.77</v>
      </c>
      <c r="AA55">
        <v>11.49</v>
      </c>
      <c r="AB55">
        <v>8.14</v>
      </c>
      <c r="AC55">
        <v>0.96</v>
      </c>
      <c r="AD55">
        <v>0</v>
      </c>
      <c r="AE55">
        <v>15.8</v>
      </c>
      <c r="AF55">
        <v>0</v>
      </c>
      <c r="AG55">
        <v>75</v>
      </c>
      <c r="AH55">
        <v>17.239999999999998</v>
      </c>
      <c r="AI55">
        <v>0</v>
      </c>
      <c r="AJ55">
        <v>0</v>
      </c>
      <c r="AK55">
        <v>0</v>
      </c>
      <c r="AL55">
        <v>240.69</v>
      </c>
      <c r="AM55">
        <v>0</v>
      </c>
      <c r="AN55">
        <v>100</v>
      </c>
      <c r="AO55">
        <v>50</v>
      </c>
      <c r="AP55">
        <v>0</v>
      </c>
    </row>
    <row r="56" spans="1:42">
      <c r="A56" t="s">
        <v>401</v>
      </c>
      <c r="G56" t="s">
        <v>98</v>
      </c>
      <c r="H56" s="73">
        <v>0.77</v>
      </c>
      <c r="I56" s="46">
        <v>0</v>
      </c>
      <c r="J56" s="46">
        <v>2.11</v>
      </c>
      <c r="K56" s="46">
        <v>52.67</v>
      </c>
      <c r="L56" s="46">
        <v>5.75</v>
      </c>
      <c r="M56" s="74">
        <v>0</v>
      </c>
      <c r="N56" s="73">
        <v>240.69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4.79</v>
      </c>
      <c r="X56">
        <v>2.11</v>
      </c>
      <c r="Y56">
        <v>100</v>
      </c>
      <c r="Z56">
        <v>0.77</v>
      </c>
      <c r="AA56">
        <v>11.49</v>
      </c>
      <c r="AB56">
        <v>8.14</v>
      </c>
      <c r="AC56">
        <v>0.96</v>
      </c>
      <c r="AD56">
        <v>0</v>
      </c>
      <c r="AE56">
        <v>15.8</v>
      </c>
      <c r="AF56">
        <v>0</v>
      </c>
      <c r="AG56">
        <v>75</v>
      </c>
      <c r="AH56">
        <v>17.239999999999998</v>
      </c>
      <c r="AI56">
        <v>0</v>
      </c>
      <c r="AJ56">
        <v>0</v>
      </c>
      <c r="AK56">
        <v>0</v>
      </c>
      <c r="AL56">
        <v>240.69</v>
      </c>
      <c r="AM56">
        <v>0</v>
      </c>
      <c r="AN56">
        <v>100</v>
      </c>
      <c r="AO56">
        <v>50</v>
      </c>
      <c r="AP56">
        <v>0</v>
      </c>
    </row>
    <row r="57" spans="1:42">
      <c r="G57" t="s">
        <v>99</v>
      </c>
      <c r="H57" s="73">
        <v>0.77</v>
      </c>
      <c r="I57" s="46">
        <v>0</v>
      </c>
      <c r="J57" s="46">
        <v>2.11</v>
      </c>
      <c r="K57" s="46">
        <v>52.67</v>
      </c>
      <c r="L57" s="46">
        <v>5.75</v>
      </c>
      <c r="M57" s="74">
        <v>0</v>
      </c>
      <c r="N57" s="73">
        <v>240.69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4.79</v>
      </c>
      <c r="X57">
        <v>2.11</v>
      </c>
      <c r="Y57">
        <v>100</v>
      </c>
      <c r="Z57">
        <v>0.77</v>
      </c>
      <c r="AA57">
        <v>11.49</v>
      </c>
      <c r="AB57">
        <v>8.14</v>
      </c>
      <c r="AC57">
        <v>0.96</v>
      </c>
      <c r="AD57">
        <v>0</v>
      </c>
      <c r="AE57">
        <v>15.8</v>
      </c>
      <c r="AF57">
        <v>0</v>
      </c>
      <c r="AG57">
        <v>75</v>
      </c>
      <c r="AH57">
        <v>17.239999999999998</v>
      </c>
      <c r="AI57">
        <v>0</v>
      </c>
      <c r="AJ57">
        <v>0</v>
      </c>
      <c r="AK57">
        <v>0</v>
      </c>
      <c r="AL57">
        <v>240.69</v>
      </c>
      <c r="AM57">
        <v>0</v>
      </c>
      <c r="AN57">
        <v>100</v>
      </c>
      <c r="AO57">
        <v>50</v>
      </c>
      <c r="AP57">
        <v>0</v>
      </c>
    </row>
    <row r="58" spans="1:42">
      <c r="G58" t="s">
        <v>100</v>
      </c>
      <c r="H58" s="73">
        <v>0.77</v>
      </c>
      <c r="I58" s="46">
        <v>0</v>
      </c>
      <c r="J58" s="46">
        <v>2.11</v>
      </c>
      <c r="K58" s="46">
        <v>52.67</v>
      </c>
      <c r="L58" s="46">
        <v>5.75</v>
      </c>
      <c r="M58" s="74">
        <v>0</v>
      </c>
      <c r="N58" s="73">
        <v>240.69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4.79</v>
      </c>
      <c r="X58">
        <v>2.11</v>
      </c>
      <c r="Y58">
        <v>100</v>
      </c>
      <c r="Z58">
        <v>0.77</v>
      </c>
      <c r="AA58">
        <v>11.49</v>
      </c>
      <c r="AB58">
        <v>8.14</v>
      </c>
      <c r="AC58">
        <v>0.96</v>
      </c>
      <c r="AD58">
        <v>0</v>
      </c>
      <c r="AE58">
        <v>15.8</v>
      </c>
      <c r="AF58">
        <v>0</v>
      </c>
      <c r="AG58">
        <v>75</v>
      </c>
      <c r="AH58">
        <v>17.239999999999998</v>
      </c>
      <c r="AI58">
        <v>0</v>
      </c>
      <c r="AJ58">
        <v>0</v>
      </c>
      <c r="AK58">
        <v>0</v>
      </c>
      <c r="AL58">
        <v>240.69</v>
      </c>
      <c r="AM58">
        <v>0</v>
      </c>
      <c r="AN58">
        <v>100</v>
      </c>
      <c r="AO58">
        <v>50</v>
      </c>
      <c r="AP58">
        <v>0</v>
      </c>
    </row>
    <row r="59" spans="1:42">
      <c r="G59" t="s">
        <v>101</v>
      </c>
      <c r="H59" s="73">
        <v>0.77</v>
      </c>
      <c r="I59" s="46">
        <v>0</v>
      </c>
      <c r="J59" s="46">
        <v>2.11</v>
      </c>
      <c r="K59" s="46">
        <v>52.67</v>
      </c>
      <c r="L59" s="46">
        <v>5.75</v>
      </c>
      <c r="M59" s="74">
        <v>0</v>
      </c>
      <c r="N59" s="73">
        <v>240.69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4.79</v>
      </c>
      <c r="X59">
        <v>2.11</v>
      </c>
      <c r="Y59">
        <v>100</v>
      </c>
      <c r="Z59">
        <v>0.77</v>
      </c>
      <c r="AA59">
        <v>11.49</v>
      </c>
      <c r="AB59">
        <v>8.14</v>
      </c>
      <c r="AC59">
        <v>0.96</v>
      </c>
      <c r="AD59">
        <v>0</v>
      </c>
      <c r="AE59">
        <v>15.8</v>
      </c>
      <c r="AF59">
        <v>0</v>
      </c>
      <c r="AG59">
        <v>75</v>
      </c>
      <c r="AH59">
        <v>17.239999999999998</v>
      </c>
      <c r="AI59">
        <v>0</v>
      </c>
      <c r="AJ59">
        <v>0</v>
      </c>
      <c r="AK59">
        <v>0</v>
      </c>
      <c r="AL59">
        <v>240.69</v>
      </c>
      <c r="AM59">
        <v>0</v>
      </c>
      <c r="AN59">
        <v>100</v>
      </c>
      <c r="AO59">
        <v>50</v>
      </c>
      <c r="AP59">
        <v>0</v>
      </c>
    </row>
    <row r="60" spans="1:42">
      <c r="G60" t="s">
        <v>102</v>
      </c>
      <c r="H60" s="73">
        <v>0.77</v>
      </c>
      <c r="I60" s="46">
        <v>0</v>
      </c>
      <c r="J60" s="46">
        <v>2.11</v>
      </c>
      <c r="K60" s="46">
        <v>52.67</v>
      </c>
      <c r="L60" s="46">
        <v>5.75</v>
      </c>
      <c r="M60" s="74">
        <v>0</v>
      </c>
      <c r="N60" s="73">
        <v>240.69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4.79</v>
      </c>
      <c r="X60">
        <v>2.11</v>
      </c>
      <c r="Y60">
        <v>100</v>
      </c>
      <c r="Z60">
        <v>0.77</v>
      </c>
      <c r="AA60">
        <v>11.49</v>
      </c>
      <c r="AB60">
        <v>8.14</v>
      </c>
      <c r="AC60">
        <v>0.96</v>
      </c>
      <c r="AD60">
        <v>0</v>
      </c>
      <c r="AE60">
        <v>15.8</v>
      </c>
      <c r="AF60">
        <v>0</v>
      </c>
      <c r="AG60">
        <v>75</v>
      </c>
      <c r="AH60">
        <v>17.239999999999998</v>
      </c>
      <c r="AI60">
        <v>0</v>
      </c>
      <c r="AJ60">
        <v>0</v>
      </c>
      <c r="AK60">
        <v>0</v>
      </c>
      <c r="AL60">
        <v>240.69</v>
      </c>
      <c r="AM60">
        <v>0</v>
      </c>
      <c r="AN60">
        <v>100</v>
      </c>
      <c r="AO60">
        <v>50</v>
      </c>
      <c r="AP60">
        <v>0</v>
      </c>
    </row>
    <row r="61" spans="1:42">
      <c r="G61" t="s">
        <v>103</v>
      </c>
      <c r="H61" s="73">
        <v>0.77</v>
      </c>
      <c r="I61" s="46">
        <v>0</v>
      </c>
      <c r="J61" s="46">
        <v>2.11</v>
      </c>
      <c r="K61" s="46">
        <v>52.67</v>
      </c>
      <c r="L61" s="46">
        <v>5.75</v>
      </c>
      <c r="M61" s="74">
        <v>0</v>
      </c>
      <c r="N61" s="73">
        <v>240.69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4.79</v>
      </c>
      <c r="X61">
        <v>2.11</v>
      </c>
      <c r="Y61">
        <v>100</v>
      </c>
      <c r="Z61">
        <v>0.77</v>
      </c>
      <c r="AA61">
        <v>11.49</v>
      </c>
      <c r="AB61">
        <v>8.14</v>
      </c>
      <c r="AC61">
        <v>0.96</v>
      </c>
      <c r="AD61">
        <v>0</v>
      </c>
      <c r="AE61">
        <v>15.8</v>
      </c>
      <c r="AF61">
        <v>0</v>
      </c>
      <c r="AG61">
        <v>75</v>
      </c>
      <c r="AH61">
        <v>17.239999999999998</v>
      </c>
      <c r="AI61">
        <v>0</v>
      </c>
      <c r="AJ61">
        <v>0</v>
      </c>
      <c r="AK61">
        <v>0</v>
      </c>
      <c r="AL61">
        <v>240.69</v>
      </c>
      <c r="AM61">
        <v>0</v>
      </c>
      <c r="AN61">
        <v>100</v>
      </c>
      <c r="AO61">
        <v>50</v>
      </c>
      <c r="AP61">
        <v>0</v>
      </c>
    </row>
    <row r="62" spans="1:42">
      <c r="G62" t="s">
        <v>104</v>
      </c>
      <c r="H62" s="73">
        <v>0.77</v>
      </c>
      <c r="I62" s="46">
        <v>0</v>
      </c>
      <c r="J62" s="46">
        <v>2.11</v>
      </c>
      <c r="K62" s="46">
        <v>52.67</v>
      </c>
      <c r="L62" s="46">
        <v>5.75</v>
      </c>
      <c r="M62" s="74">
        <v>0</v>
      </c>
      <c r="N62" s="73">
        <v>240.69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4.79</v>
      </c>
      <c r="X62">
        <v>2.11</v>
      </c>
      <c r="Y62">
        <v>100</v>
      </c>
      <c r="Z62">
        <v>0.77</v>
      </c>
      <c r="AA62">
        <v>11.49</v>
      </c>
      <c r="AB62">
        <v>8.14</v>
      </c>
      <c r="AC62">
        <v>0.96</v>
      </c>
      <c r="AD62">
        <v>0</v>
      </c>
      <c r="AE62">
        <v>15.8</v>
      </c>
      <c r="AF62">
        <v>0</v>
      </c>
      <c r="AG62">
        <v>75</v>
      </c>
      <c r="AH62">
        <v>17.239999999999998</v>
      </c>
      <c r="AI62">
        <v>0</v>
      </c>
      <c r="AJ62">
        <v>0</v>
      </c>
      <c r="AK62">
        <v>0</v>
      </c>
      <c r="AL62">
        <v>240.69</v>
      </c>
      <c r="AM62">
        <v>0</v>
      </c>
      <c r="AN62">
        <v>100</v>
      </c>
      <c r="AO62">
        <v>50</v>
      </c>
      <c r="AP62">
        <v>0</v>
      </c>
    </row>
    <row r="63" spans="1:42">
      <c r="G63" t="s">
        <v>105</v>
      </c>
      <c r="H63" s="73">
        <v>0.62</v>
      </c>
      <c r="I63" s="46">
        <v>0</v>
      </c>
      <c r="J63" s="46">
        <v>2.11</v>
      </c>
      <c r="K63" s="46">
        <v>52.67</v>
      </c>
      <c r="L63" s="46">
        <v>5.75</v>
      </c>
      <c r="M63" s="74">
        <v>0</v>
      </c>
      <c r="N63" s="73">
        <v>240.69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4.79</v>
      </c>
      <c r="X63">
        <v>2.11</v>
      </c>
      <c r="Y63">
        <v>100</v>
      </c>
      <c r="Z63">
        <v>0.62</v>
      </c>
      <c r="AA63">
        <v>11.49</v>
      </c>
      <c r="AB63">
        <v>8.14</v>
      </c>
      <c r="AC63">
        <v>0.96</v>
      </c>
      <c r="AD63">
        <v>0</v>
      </c>
      <c r="AE63">
        <v>15.8</v>
      </c>
      <c r="AF63">
        <v>0</v>
      </c>
      <c r="AG63">
        <v>75</v>
      </c>
      <c r="AH63">
        <v>17.239999999999998</v>
      </c>
      <c r="AI63">
        <v>0</v>
      </c>
      <c r="AJ63">
        <v>0</v>
      </c>
      <c r="AK63">
        <v>0</v>
      </c>
      <c r="AL63">
        <v>240.69</v>
      </c>
      <c r="AM63">
        <v>0</v>
      </c>
      <c r="AN63">
        <v>100</v>
      </c>
      <c r="AO63">
        <v>50</v>
      </c>
      <c r="AP63">
        <v>0</v>
      </c>
    </row>
    <row r="64" spans="1:42">
      <c r="G64" t="s">
        <v>106</v>
      </c>
      <c r="H64" s="73">
        <v>0.62</v>
      </c>
      <c r="I64" s="46">
        <v>0</v>
      </c>
      <c r="J64" s="46">
        <v>2.11</v>
      </c>
      <c r="K64" s="46">
        <v>52.67</v>
      </c>
      <c r="L64" s="46">
        <v>5.75</v>
      </c>
      <c r="M64" s="74">
        <v>0</v>
      </c>
      <c r="N64" s="73">
        <v>240.69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4.79</v>
      </c>
      <c r="X64">
        <v>2.11</v>
      </c>
      <c r="Y64">
        <v>100</v>
      </c>
      <c r="Z64">
        <v>0.62</v>
      </c>
      <c r="AA64">
        <v>11.49</v>
      </c>
      <c r="AB64">
        <v>8.14</v>
      </c>
      <c r="AC64">
        <v>0.96</v>
      </c>
      <c r="AD64">
        <v>0</v>
      </c>
      <c r="AE64">
        <v>15.8</v>
      </c>
      <c r="AF64">
        <v>0</v>
      </c>
      <c r="AG64">
        <v>75</v>
      </c>
      <c r="AH64">
        <v>17.239999999999998</v>
      </c>
      <c r="AI64">
        <v>0</v>
      </c>
      <c r="AJ64">
        <v>0</v>
      </c>
      <c r="AK64">
        <v>0</v>
      </c>
      <c r="AL64">
        <v>240.69</v>
      </c>
      <c r="AM64">
        <v>0</v>
      </c>
      <c r="AN64">
        <v>100</v>
      </c>
      <c r="AO64">
        <v>50</v>
      </c>
      <c r="AP64">
        <v>0</v>
      </c>
    </row>
    <row r="65" spans="7:42">
      <c r="G65" t="s">
        <v>107</v>
      </c>
      <c r="H65" s="73">
        <v>0.62</v>
      </c>
      <c r="I65" s="46">
        <v>0</v>
      </c>
      <c r="J65" s="46">
        <v>2.11</v>
      </c>
      <c r="K65" s="46">
        <v>52.67</v>
      </c>
      <c r="L65" s="46">
        <v>5.75</v>
      </c>
      <c r="M65" s="74">
        <v>0</v>
      </c>
      <c r="N65" s="73">
        <v>240.69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4.79</v>
      </c>
      <c r="X65">
        <v>2.11</v>
      </c>
      <c r="Y65">
        <v>100</v>
      </c>
      <c r="Z65">
        <v>0.62</v>
      </c>
      <c r="AA65">
        <v>11.49</v>
      </c>
      <c r="AB65">
        <v>8.14</v>
      </c>
      <c r="AC65">
        <v>0.96</v>
      </c>
      <c r="AD65">
        <v>0</v>
      </c>
      <c r="AE65">
        <v>15.8</v>
      </c>
      <c r="AF65">
        <v>0</v>
      </c>
      <c r="AG65">
        <v>75</v>
      </c>
      <c r="AH65">
        <v>17.239999999999998</v>
      </c>
      <c r="AI65">
        <v>0</v>
      </c>
      <c r="AJ65">
        <v>0</v>
      </c>
      <c r="AK65">
        <v>0</v>
      </c>
      <c r="AL65">
        <v>240.69</v>
      </c>
      <c r="AM65">
        <v>0</v>
      </c>
      <c r="AN65">
        <v>100</v>
      </c>
      <c r="AO65">
        <v>50</v>
      </c>
      <c r="AP65">
        <v>0</v>
      </c>
    </row>
    <row r="66" spans="7:42">
      <c r="G66" t="s">
        <v>108</v>
      </c>
      <c r="H66" s="73">
        <v>0.62</v>
      </c>
      <c r="I66" s="46">
        <v>0</v>
      </c>
      <c r="J66" s="46">
        <v>2.11</v>
      </c>
      <c r="K66" s="46">
        <v>52.67</v>
      </c>
      <c r="L66" s="46">
        <v>5.75</v>
      </c>
      <c r="M66" s="74">
        <v>0</v>
      </c>
      <c r="N66" s="73">
        <v>240.69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4.79</v>
      </c>
      <c r="X66">
        <v>2.11</v>
      </c>
      <c r="Y66">
        <v>100</v>
      </c>
      <c r="Z66">
        <v>0.62</v>
      </c>
      <c r="AA66">
        <v>11.49</v>
      </c>
      <c r="AB66">
        <v>8.14</v>
      </c>
      <c r="AC66">
        <v>0.96</v>
      </c>
      <c r="AD66">
        <v>0</v>
      </c>
      <c r="AE66">
        <v>15.8</v>
      </c>
      <c r="AF66">
        <v>0</v>
      </c>
      <c r="AG66">
        <v>75</v>
      </c>
      <c r="AH66">
        <v>17.239999999999998</v>
      </c>
      <c r="AI66">
        <v>0</v>
      </c>
      <c r="AJ66">
        <v>0</v>
      </c>
      <c r="AK66">
        <v>0</v>
      </c>
      <c r="AL66">
        <v>240.69</v>
      </c>
      <c r="AM66">
        <v>0</v>
      </c>
      <c r="AN66">
        <v>100</v>
      </c>
      <c r="AO66">
        <v>50</v>
      </c>
      <c r="AP66">
        <v>0</v>
      </c>
    </row>
    <row r="67" spans="7:42">
      <c r="G67" t="s">
        <v>109</v>
      </c>
      <c r="H67" s="73">
        <v>0.48</v>
      </c>
      <c r="I67" s="46">
        <v>0</v>
      </c>
      <c r="J67" s="46">
        <v>2.11</v>
      </c>
      <c r="K67" s="46">
        <v>52.67</v>
      </c>
      <c r="L67" s="46">
        <v>5.75</v>
      </c>
      <c r="M67" s="74">
        <v>0</v>
      </c>
      <c r="N67" s="73">
        <v>240.69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4.79</v>
      </c>
      <c r="X67">
        <v>2.11</v>
      </c>
      <c r="Y67">
        <v>100</v>
      </c>
      <c r="Z67">
        <v>0.48</v>
      </c>
      <c r="AA67">
        <v>11.49</v>
      </c>
      <c r="AB67">
        <v>8.14</v>
      </c>
      <c r="AC67">
        <v>0.96</v>
      </c>
      <c r="AD67">
        <v>0</v>
      </c>
      <c r="AE67">
        <v>15.8</v>
      </c>
      <c r="AF67">
        <v>0</v>
      </c>
      <c r="AG67">
        <v>75</v>
      </c>
      <c r="AH67">
        <v>17.239999999999998</v>
      </c>
      <c r="AI67">
        <v>0</v>
      </c>
      <c r="AJ67">
        <v>0</v>
      </c>
      <c r="AK67">
        <v>0</v>
      </c>
      <c r="AL67">
        <v>240.69</v>
      </c>
      <c r="AM67">
        <v>0</v>
      </c>
      <c r="AN67">
        <v>100</v>
      </c>
      <c r="AO67">
        <v>50</v>
      </c>
      <c r="AP67">
        <v>0</v>
      </c>
    </row>
    <row r="68" spans="7:42">
      <c r="G68" t="s">
        <v>110</v>
      </c>
      <c r="H68" s="73">
        <v>0.48</v>
      </c>
      <c r="I68" s="46">
        <v>0</v>
      </c>
      <c r="J68" s="46">
        <v>2.11</v>
      </c>
      <c r="K68" s="46">
        <v>50.660000000000011</v>
      </c>
      <c r="L68" s="46">
        <v>5.75</v>
      </c>
      <c r="M68" s="74">
        <v>0</v>
      </c>
      <c r="N68" s="73">
        <v>240.69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4.79</v>
      </c>
      <c r="X68">
        <v>2.11</v>
      </c>
      <c r="Y68">
        <v>100</v>
      </c>
      <c r="Z68">
        <v>0.48</v>
      </c>
      <c r="AA68">
        <v>11.49</v>
      </c>
      <c r="AB68">
        <v>8.14</v>
      </c>
      <c r="AC68">
        <v>0.96</v>
      </c>
      <c r="AD68">
        <v>0</v>
      </c>
      <c r="AE68">
        <v>15.8</v>
      </c>
      <c r="AF68">
        <v>0</v>
      </c>
      <c r="AG68">
        <v>75</v>
      </c>
      <c r="AH68">
        <v>15.23</v>
      </c>
      <c r="AI68">
        <v>0</v>
      </c>
      <c r="AJ68">
        <v>0</v>
      </c>
      <c r="AK68">
        <v>0</v>
      </c>
      <c r="AL68">
        <v>240.69</v>
      </c>
      <c r="AM68">
        <v>0</v>
      </c>
      <c r="AN68">
        <v>100</v>
      </c>
      <c r="AO68">
        <v>50</v>
      </c>
      <c r="AP68">
        <v>0</v>
      </c>
    </row>
    <row r="69" spans="7:42">
      <c r="G69" t="s">
        <v>111</v>
      </c>
      <c r="H69" s="73">
        <v>0.48</v>
      </c>
      <c r="I69" s="46">
        <v>0</v>
      </c>
      <c r="J69" s="46">
        <v>2.11</v>
      </c>
      <c r="K69" s="46">
        <v>0</v>
      </c>
      <c r="L69" s="46">
        <v>5.75</v>
      </c>
      <c r="M69" s="74">
        <v>0</v>
      </c>
      <c r="N69" s="73">
        <v>240.69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4.79</v>
      </c>
      <c r="X69">
        <v>2.11</v>
      </c>
      <c r="Y69">
        <v>100</v>
      </c>
      <c r="Z69">
        <v>0.48</v>
      </c>
      <c r="AA69">
        <v>0</v>
      </c>
      <c r="AB69">
        <v>0</v>
      </c>
      <c r="AC69">
        <v>0.96</v>
      </c>
      <c r="AD69">
        <v>0</v>
      </c>
      <c r="AE69">
        <v>0</v>
      </c>
      <c r="AF69">
        <v>0</v>
      </c>
      <c r="AG69">
        <v>75</v>
      </c>
      <c r="AH69">
        <v>0</v>
      </c>
      <c r="AI69">
        <v>0</v>
      </c>
      <c r="AJ69">
        <v>0</v>
      </c>
      <c r="AK69">
        <v>0</v>
      </c>
      <c r="AL69">
        <v>240.69</v>
      </c>
      <c r="AM69">
        <v>0</v>
      </c>
      <c r="AN69">
        <v>100</v>
      </c>
      <c r="AO69">
        <v>50</v>
      </c>
      <c r="AP69">
        <v>0</v>
      </c>
    </row>
    <row r="70" spans="7:42">
      <c r="G70" t="s">
        <v>112</v>
      </c>
      <c r="H70" s="73">
        <v>0.48</v>
      </c>
      <c r="I70" s="46">
        <v>0</v>
      </c>
      <c r="J70" s="46">
        <v>2.11</v>
      </c>
      <c r="K70" s="46">
        <v>0</v>
      </c>
      <c r="L70" s="46">
        <v>5.75</v>
      </c>
      <c r="M70" s="74">
        <v>0</v>
      </c>
      <c r="N70" s="73">
        <v>240.69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4.79</v>
      </c>
      <c r="X70">
        <v>2.11</v>
      </c>
      <c r="Y70">
        <v>100</v>
      </c>
      <c r="Z70">
        <v>0.48</v>
      </c>
      <c r="AA70">
        <v>0</v>
      </c>
      <c r="AB70">
        <v>0</v>
      </c>
      <c r="AC70">
        <v>0.96</v>
      </c>
      <c r="AD70">
        <v>0</v>
      </c>
      <c r="AE70">
        <v>0</v>
      </c>
      <c r="AF70">
        <v>0</v>
      </c>
      <c r="AG70">
        <v>75</v>
      </c>
      <c r="AH70">
        <v>0</v>
      </c>
      <c r="AI70">
        <v>0</v>
      </c>
      <c r="AJ70">
        <v>0</v>
      </c>
      <c r="AK70">
        <v>0</v>
      </c>
      <c r="AL70">
        <v>240.69</v>
      </c>
      <c r="AM70">
        <v>0</v>
      </c>
      <c r="AN70">
        <v>100</v>
      </c>
      <c r="AO70">
        <v>50</v>
      </c>
      <c r="AP70">
        <v>0</v>
      </c>
    </row>
    <row r="71" spans="7:42">
      <c r="G71" t="s">
        <v>113</v>
      </c>
      <c r="H71" s="73">
        <v>0.48</v>
      </c>
      <c r="I71" s="46">
        <v>0</v>
      </c>
      <c r="J71" s="46">
        <v>2.2000000000000002</v>
      </c>
      <c r="K71" s="46">
        <v>0</v>
      </c>
      <c r="L71" s="46">
        <v>5.75</v>
      </c>
      <c r="M71" s="74">
        <v>0</v>
      </c>
      <c r="N71" s="73">
        <v>240.69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4.79</v>
      </c>
      <c r="X71">
        <v>2.2000000000000002</v>
      </c>
      <c r="Y71">
        <v>100</v>
      </c>
      <c r="Z71">
        <v>0.48</v>
      </c>
      <c r="AA71">
        <v>0</v>
      </c>
      <c r="AB71">
        <v>0</v>
      </c>
      <c r="AC71">
        <v>0.96</v>
      </c>
      <c r="AD71">
        <v>0</v>
      </c>
      <c r="AE71">
        <v>0</v>
      </c>
      <c r="AF71">
        <v>0</v>
      </c>
      <c r="AG71">
        <v>75</v>
      </c>
      <c r="AH71">
        <v>0</v>
      </c>
      <c r="AI71">
        <v>0</v>
      </c>
      <c r="AJ71">
        <v>0</v>
      </c>
      <c r="AK71">
        <v>0</v>
      </c>
      <c r="AL71">
        <v>240.69</v>
      </c>
      <c r="AM71">
        <v>0</v>
      </c>
      <c r="AN71">
        <v>100</v>
      </c>
      <c r="AO71">
        <v>50</v>
      </c>
      <c r="AP71">
        <v>0</v>
      </c>
    </row>
    <row r="72" spans="7:42">
      <c r="G72" t="s">
        <v>114</v>
      </c>
      <c r="H72" s="73">
        <v>0.48</v>
      </c>
      <c r="I72" s="46">
        <v>0</v>
      </c>
      <c r="J72" s="46">
        <v>2.2000000000000002</v>
      </c>
      <c r="K72" s="46">
        <v>0</v>
      </c>
      <c r="L72" s="46">
        <v>5.75</v>
      </c>
      <c r="M72" s="74">
        <v>0</v>
      </c>
      <c r="N72" s="73">
        <v>240.69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4.79</v>
      </c>
      <c r="X72">
        <v>2.2000000000000002</v>
      </c>
      <c r="Y72">
        <v>100</v>
      </c>
      <c r="Z72">
        <v>0.48</v>
      </c>
      <c r="AA72">
        <v>0</v>
      </c>
      <c r="AB72">
        <v>0</v>
      </c>
      <c r="AC72">
        <v>0.96</v>
      </c>
      <c r="AD72">
        <v>0</v>
      </c>
      <c r="AE72">
        <v>0</v>
      </c>
      <c r="AF72">
        <v>0</v>
      </c>
      <c r="AG72">
        <v>75</v>
      </c>
      <c r="AH72">
        <v>0</v>
      </c>
      <c r="AI72">
        <v>0</v>
      </c>
      <c r="AJ72">
        <v>0</v>
      </c>
      <c r="AK72">
        <v>122.57</v>
      </c>
      <c r="AL72">
        <v>240.69</v>
      </c>
      <c r="AM72">
        <v>0</v>
      </c>
      <c r="AN72">
        <v>100</v>
      </c>
      <c r="AO72">
        <v>50</v>
      </c>
      <c r="AP72">
        <v>0</v>
      </c>
    </row>
    <row r="73" spans="7:42">
      <c r="G73" t="s">
        <v>115</v>
      </c>
      <c r="H73" s="73">
        <v>0.48</v>
      </c>
      <c r="I73" s="46">
        <v>0</v>
      </c>
      <c r="J73" s="46">
        <v>2.2000000000000002</v>
      </c>
      <c r="K73" s="46">
        <v>0</v>
      </c>
      <c r="L73" s="46">
        <v>5.75</v>
      </c>
      <c r="M73" s="74">
        <v>0</v>
      </c>
      <c r="N73" s="73">
        <v>240.69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4.79</v>
      </c>
      <c r="X73">
        <v>2.2000000000000002</v>
      </c>
      <c r="Y73">
        <v>100</v>
      </c>
      <c r="Z73">
        <v>0.48</v>
      </c>
      <c r="AA73">
        <v>0</v>
      </c>
      <c r="AB73">
        <v>0</v>
      </c>
      <c r="AC73">
        <v>0.96</v>
      </c>
      <c r="AD73">
        <v>0</v>
      </c>
      <c r="AE73">
        <v>0</v>
      </c>
      <c r="AF73">
        <v>0</v>
      </c>
      <c r="AG73">
        <v>75</v>
      </c>
      <c r="AH73">
        <v>0</v>
      </c>
      <c r="AI73">
        <v>0</v>
      </c>
      <c r="AJ73">
        <v>0</v>
      </c>
      <c r="AK73">
        <v>122.57</v>
      </c>
      <c r="AL73">
        <v>240.69</v>
      </c>
      <c r="AM73">
        <v>0</v>
      </c>
      <c r="AN73">
        <v>100</v>
      </c>
      <c r="AO73">
        <v>50</v>
      </c>
      <c r="AP73">
        <v>0</v>
      </c>
    </row>
    <row r="74" spans="7:42">
      <c r="G74" t="s">
        <v>116</v>
      </c>
      <c r="H74" s="73">
        <v>0.48</v>
      </c>
      <c r="I74" s="46">
        <v>0</v>
      </c>
      <c r="J74" s="46">
        <v>2.2000000000000002</v>
      </c>
      <c r="K74" s="46">
        <v>0</v>
      </c>
      <c r="L74" s="46">
        <v>5.75</v>
      </c>
      <c r="M74" s="74">
        <v>0</v>
      </c>
      <c r="N74" s="73">
        <v>240.69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4.79</v>
      </c>
      <c r="X74">
        <v>2.2000000000000002</v>
      </c>
      <c r="Y74">
        <v>100</v>
      </c>
      <c r="Z74">
        <v>0.48</v>
      </c>
      <c r="AA74">
        <v>0</v>
      </c>
      <c r="AB74">
        <v>0</v>
      </c>
      <c r="AC74">
        <v>0.96</v>
      </c>
      <c r="AD74">
        <v>0</v>
      </c>
      <c r="AE74">
        <v>0</v>
      </c>
      <c r="AF74">
        <v>0</v>
      </c>
      <c r="AG74">
        <v>75</v>
      </c>
      <c r="AH74">
        <v>0</v>
      </c>
      <c r="AI74">
        <v>0</v>
      </c>
      <c r="AJ74">
        <v>0</v>
      </c>
      <c r="AK74">
        <v>122.57</v>
      </c>
      <c r="AL74">
        <v>240.69</v>
      </c>
      <c r="AM74">
        <v>0</v>
      </c>
      <c r="AN74">
        <v>100</v>
      </c>
      <c r="AO74">
        <v>50</v>
      </c>
      <c r="AP74">
        <v>0</v>
      </c>
    </row>
    <row r="75" spans="7:42">
      <c r="G75" t="s">
        <v>117</v>
      </c>
      <c r="H75" s="73">
        <v>0.53</v>
      </c>
      <c r="I75" s="46">
        <v>0</v>
      </c>
      <c r="J75" s="46">
        <v>2.2000000000000002</v>
      </c>
      <c r="K75" s="46">
        <v>0</v>
      </c>
      <c r="L75" s="46">
        <v>5.75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4.79</v>
      </c>
      <c r="X75">
        <v>2.2000000000000002</v>
      </c>
      <c r="Y75">
        <v>100</v>
      </c>
      <c r="Z75">
        <v>0.53</v>
      </c>
      <c r="AA75">
        <v>0</v>
      </c>
      <c r="AB75">
        <v>0</v>
      </c>
      <c r="AC75">
        <v>0.96</v>
      </c>
      <c r="AD75">
        <v>0</v>
      </c>
      <c r="AE75">
        <v>0</v>
      </c>
      <c r="AF75">
        <v>0</v>
      </c>
      <c r="AG75">
        <v>75</v>
      </c>
      <c r="AH75">
        <v>0</v>
      </c>
      <c r="AI75">
        <v>25</v>
      </c>
      <c r="AJ75">
        <v>55</v>
      </c>
      <c r="AK75">
        <v>27.77</v>
      </c>
      <c r="AL75">
        <v>132.97999999999999</v>
      </c>
      <c r="AM75">
        <v>0</v>
      </c>
      <c r="AN75">
        <v>100</v>
      </c>
      <c r="AO75">
        <v>50</v>
      </c>
      <c r="AP75">
        <v>0</v>
      </c>
    </row>
    <row r="76" spans="7:42">
      <c r="G76" t="s">
        <v>118</v>
      </c>
      <c r="H76" s="73">
        <v>0.53</v>
      </c>
      <c r="I76" s="46">
        <v>0</v>
      </c>
      <c r="J76" s="46">
        <v>2.2000000000000002</v>
      </c>
      <c r="K76" s="46">
        <v>0</v>
      </c>
      <c r="L76" s="46">
        <v>5.75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4.79</v>
      </c>
      <c r="X76">
        <v>2.2000000000000002</v>
      </c>
      <c r="Y76">
        <v>100</v>
      </c>
      <c r="Z76">
        <v>0.53</v>
      </c>
      <c r="AA76">
        <v>0</v>
      </c>
      <c r="AB76">
        <v>0</v>
      </c>
      <c r="AC76">
        <v>0.96</v>
      </c>
      <c r="AD76">
        <v>0</v>
      </c>
      <c r="AE76">
        <v>0</v>
      </c>
      <c r="AF76">
        <v>0</v>
      </c>
      <c r="AG76">
        <v>75</v>
      </c>
      <c r="AH76">
        <v>0</v>
      </c>
      <c r="AI76">
        <v>25</v>
      </c>
      <c r="AJ76">
        <v>55</v>
      </c>
      <c r="AK76">
        <v>27.77</v>
      </c>
      <c r="AL76">
        <v>132.97999999999999</v>
      </c>
      <c r="AM76">
        <v>0</v>
      </c>
      <c r="AN76">
        <v>100</v>
      </c>
      <c r="AO76">
        <v>50</v>
      </c>
      <c r="AP76">
        <v>0</v>
      </c>
    </row>
    <row r="77" spans="7:42">
      <c r="G77" t="s">
        <v>119</v>
      </c>
      <c r="H77" s="73">
        <v>0.53</v>
      </c>
      <c r="I77" s="46">
        <v>0</v>
      </c>
      <c r="J77" s="46">
        <v>2.2000000000000002</v>
      </c>
      <c r="K77" s="46">
        <v>0</v>
      </c>
      <c r="L77" s="46">
        <v>5.75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4.79</v>
      </c>
      <c r="X77">
        <v>2.2000000000000002</v>
      </c>
      <c r="Y77">
        <v>100</v>
      </c>
      <c r="Z77">
        <v>0.53</v>
      </c>
      <c r="AA77">
        <v>0</v>
      </c>
      <c r="AB77">
        <v>0</v>
      </c>
      <c r="AC77">
        <v>0.96</v>
      </c>
      <c r="AD77">
        <v>0</v>
      </c>
      <c r="AE77">
        <v>0</v>
      </c>
      <c r="AF77">
        <v>0</v>
      </c>
      <c r="AG77">
        <v>75</v>
      </c>
      <c r="AH77">
        <v>0</v>
      </c>
      <c r="AI77">
        <v>25</v>
      </c>
      <c r="AJ77">
        <v>55</v>
      </c>
      <c r="AK77">
        <v>27.77</v>
      </c>
      <c r="AL77">
        <v>132.97999999999999</v>
      </c>
      <c r="AM77">
        <v>0</v>
      </c>
      <c r="AN77">
        <v>100</v>
      </c>
      <c r="AO77">
        <v>50</v>
      </c>
      <c r="AP77">
        <v>0</v>
      </c>
    </row>
    <row r="78" spans="7:42">
      <c r="G78" t="s">
        <v>120</v>
      </c>
      <c r="H78" s="73">
        <v>0.53</v>
      </c>
      <c r="I78" s="46">
        <v>0</v>
      </c>
      <c r="J78" s="46">
        <v>2.2000000000000002</v>
      </c>
      <c r="K78" s="46">
        <v>0</v>
      </c>
      <c r="L78" s="46">
        <v>5.75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4.79</v>
      </c>
      <c r="X78">
        <v>2.2000000000000002</v>
      </c>
      <c r="Y78">
        <v>100</v>
      </c>
      <c r="Z78">
        <v>0.53</v>
      </c>
      <c r="AA78">
        <v>0</v>
      </c>
      <c r="AB78">
        <v>0</v>
      </c>
      <c r="AC78">
        <v>0.96</v>
      </c>
      <c r="AD78">
        <v>0</v>
      </c>
      <c r="AE78">
        <v>0</v>
      </c>
      <c r="AF78">
        <v>0</v>
      </c>
      <c r="AG78">
        <v>75</v>
      </c>
      <c r="AH78">
        <v>0</v>
      </c>
      <c r="AI78">
        <v>25</v>
      </c>
      <c r="AJ78">
        <v>55</v>
      </c>
      <c r="AK78">
        <v>27.77</v>
      </c>
      <c r="AL78">
        <v>132.97999999999999</v>
      </c>
      <c r="AM78">
        <v>0</v>
      </c>
      <c r="AN78">
        <v>100</v>
      </c>
      <c r="AO78">
        <v>50</v>
      </c>
      <c r="AP78">
        <v>0</v>
      </c>
    </row>
    <row r="79" spans="7:42">
      <c r="G79" t="s">
        <v>121</v>
      </c>
      <c r="H79" s="73">
        <v>0.53</v>
      </c>
      <c r="I79" s="46">
        <v>0</v>
      </c>
      <c r="J79" s="46">
        <v>2.11</v>
      </c>
      <c r="K79" s="46">
        <v>0</v>
      </c>
      <c r="L79" s="46">
        <v>5.75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4.79</v>
      </c>
      <c r="X79">
        <v>2.11</v>
      </c>
      <c r="Y79">
        <v>100</v>
      </c>
      <c r="Z79">
        <v>0.53</v>
      </c>
      <c r="AA79">
        <v>0</v>
      </c>
      <c r="AB79">
        <v>0</v>
      </c>
      <c r="AC79">
        <v>0.96</v>
      </c>
      <c r="AD79">
        <v>0</v>
      </c>
      <c r="AE79">
        <v>0</v>
      </c>
      <c r="AF79">
        <v>0</v>
      </c>
      <c r="AG79">
        <v>75</v>
      </c>
      <c r="AH79">
        <v>0</v>
      </c>
      <c r="AI79">
        <v>25</v>
      </c>
      <c r="AJ79">
        <v>55</v>
      </c>
      <c r="AK79">
        <v>0</v>
      </c>
      <c r="AL79">
        <v>132.97999999999999</v>
      </c>
      <c r="AM79">
        <v>0</v>
      </c>
      <c r="AN79">
        <v>100</v>
      </c>
      <c r="AO79">
        <v>50</v>
      </c>
      <c r="AP79">
        <v>0</v>
      </c>
    </row>
    <row r="80" spans="7:42">
      <c r="G80" t="s">
        <v>122</v>
      </c>
      <c r="H80" s="73">
        <v>0.53</v>
      </c>
      <c r="I80" s="46">
        <v>0</v>
      </c>
      <c r="J80" s="46">
        <v>2.11</v>
      </c>
      <c r="K80" s="46">
        <v>0</v>
      </c>
      <c r="L80" s="46">
        <v>5.75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4.79</v>
      </c>
      <c r="X80">
        <v>2.11</v>
      </c>
      <c r="Y80">
        <v>100</v>
      </c>
      <c r="Z80">
        <v>0.53</v>
      </c>
      <c r="AA80">
        <v>0</v>
      </c>
      <c r="AB80">
        <v>0</v>
      </c>
      <c r="AC80">
        <v>0.96</v>
      </c>
      <c r="AD80">
        <v>0</v>
      </c>
      <c r="AE80">
        <v>0</v>
      </c>
      <c r="AF80">
        <v>0</v>
      </c>
      <c r="AG80">
        <v>75</v>
      </c>
      <c r="AH80">
        <v>0</v>
      </c>
      <c r="AI80">
        <v>25</v>
      </c>
      <c r="AJ80">
        <v>55</v>
      </c>
      <c r="AK80">
        <v>0</v>
      </c>
      <c r="AL80">
        <v>132.97999999999999</v>
      </c>
      <c r="AM80">
        <v>0</v>
      </c>
      <c r="AN80">
        <v>100</v>
      </c>
      <c r="AO80">
        <v>50</v>
      </c>
      <c r="AP80">
        <v>0</v>
      </c>
    </row>
    <row r="81" spans="7:42">
      <c r="G81" t="s">
        <v>123</v>
      </c>
      <c r="H81" s="73">
        <v>0.53</v>
      </c>
      <c r="I81" s="46">
        <v>0</v>
      </c>
      <c r="J81" s="46">
        <v>2.11</v>
      </c>
      <c r="K81" s="46">
        <v>0</v>
      </c>
      <c r="L81" s="46">
        <v>5.75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4.79</v>
      </c>
      <c r="X81">
        <v>2.11</v>
      </c>
      <c r="Y81">
        <v>100</v>
      </c>
      <c r="Z81">
        <v>0.53</v>
      </c>
      <c r="AA81">
        <v>0</v>
      </c>
      <c r="AB81">
        <v>0</v>
      </c>
      <c r="AC81">
        <v>0.96</v>
      </c>
      <c r="AD81">
        <v>0</v>
      </c>
      <c r="AE81">
        <v>0</v>
      </c>
      <c r="AF81">
        <v>0</v>
      </c>
      <c r="AG81">
        <v>75</v>
      </c>
      <c r="AH81">
        <v>0</v>
      </c>
      <c r="AI81">
        <v>25</v>
      </c>
      <c r="AJ81">
        <v>55</v>
      </c>
      <c r="AK81">
        <v>0</v>
      </c>
      <c r="AL81">
        <v>132.97999999999999</v>
      </c>
      <c r="AM81">
        <v>0</v>
      </c>
      <c r="AN81">
        <v>100</v>
      </c>
      <c r="AO81">
        <v>50</v>
      </c>
      <c r="AP81">
        <v>0</v>
      </c>
    </row>
    <row r="82" spans="7:42">
      <c r="G82" t="s">
        <v>124</v>
      </c>
      <c r="H82" s="73">
        <v>0.53</v>
      </c>
      <c r="I82" s="46">
        <v>0</v>
      </c>
      <c r="J82" s="46">
        <v>2.11</v>
      </c>
      <c r="K82" s="46">
        <v>0</v>
      </c>
      <c r="L82" s="46">
        <v>5.75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4.79</v>
      </c>
      <c r="X82">
        <v>2.11</v>
      </c>
      <c r="Y82">
        <v>100</v>
      </c>
      <c r="Z82">
        <v>0.53</v>
      </c>
      <c r="AA82">
        <v>0</v>
      </c>
      <c r="AB82">
        <v>0</v>
      </c>
      <c r="AC82">
        <v>0.96</v>
      </c>
      <c r="AD82">
        <v>0</v>
      </c>
      <c r="AE82">
        <v>0</v>
      </c>
      <c r="AF82">
        <v>0</v>
      </c>
      <c r="AG82">
        <v>75</v>
      </c>
      <c r="AH82">
        <v>0</v>
      </c>
      <c r="AI82">
        <v>25</v>
      </c>
      <c r="AJ82">
        <v>55</v>
      </c>
      <c r="AK82">
        <v>0</v>
      </c>
      <c r="AL82">
        <v>132.97999999999999</v>
      </c>
      <c r="AM82">
        <v>0</v>
      </c>
      <c r="AN82">
        <v>100</v>
      </c>
      <c r="AO82">
        <v>50</v>
      </c>
      <c r="AP82">
        <v>0</v>
      </c>
    </row>
    <row r="83" spans="7:42">
      <c r="G83" t="s">
        <v>125</v>
      </c>
      <c r="H83" s="73">
        <v>0.53</v>
      </c>
      <c r="I83" s="46">
        <v>0</v>
      </c>
      <c r="J83" s="46">
        <v>2.11</v>
      </c>
      <c r="K83" s="46">
        <v>0</v>
      </c>
      <c r="L83" s="46">
        <v>5.75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4.79</v>
      </c>
      <c r="X83">
        <v>2.11</v>
      </c>
      <c r="Y83">
        <v>0</v>
      </c>
      <c r="Z83">
        <v>0.53</v>
      </c>
      <c r="AA83">
        <v>0</v>
      </c>
      <c r="AB83">
        <v>0</v>
      </c>
      <c r="AC83">
        <v>0.96</v>
      </c>
      <c r="AD83">
        <v>0</v>
      </c>
      <c r="AE83">
        <v>0</v>
      </c>
      <c r="AF83">
        <v>0</v>
      </c>
      <c r="AG83">
        <v>75</v>
      </c>
      <c r="AH83">
        <v>0</v>
      </c>
      <c r="AI83">
        <v>25</v>
      </c>
      <c r="AJ83">
        <v>55</v>
      </c>
      <c r="AK83">
        <v>0</v>
      </c>
      <c r="AL83">
        <v>132.97999999999999</v>
      </c>
      <c r="AM83">
        <v>0</v>
      </c>
      <c r="AN83">
        <v>100</v>
      </c>
      <c r="AO83">
        <v>50</v>
      </c>
      <c r="AP83">
        <v>0</v>
      </c>
    </row>
    <row r="84" spans="7:42">
      <c r="G84" t="s">
        <v>126</v>
      </c>
      <c r="H84" s="73">
        <v>0.53</v>
      </c>
      <c r="I84" s="46">
        <v>0</v>
      </c>
      <c r="J84" s="46">
        <v>2.11</v>
      </c>
      <c r="K84" s="46">
        <v>0</v>
      </c>
      <c r="L84" s="46">
        <v>5.75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4.79</v>
      </c>
      <c r="X84">
        <v>2.11</v>
      </c>
      <c r="Y84">
        <v>0</v>
      </c>
      <c r="Z84">
        <v>0.53</v>
      </c>
      <c r="AA84">
        <v>0</v>
      </c>
      <c r="AB84">
        <v>0</v>
      </c>
      <c r="AC84">
        <v>0.96</v>
      </c>
      <c r="AD84">
        <v>0</v>
      </c>
      <c r="AE84">
        <v>0</v>
      </c>
      <c r="AF84">
        <v>0</v>
      </c>
      <c r="AG84">
        <v>75</v>
      </c>
      <c r="AH84">
        <v>0</v>
      </c>
      <c r="AI84">
        <v>25</v>
      </c>
      <c r="AJ84">
        <v>55</v>
      </c>
      <c r="AK84">
        <v>0</v>
      </c>
      <c r="AL84">
        <v>132.97999999999999</v>
      </c>
      <c r="AM84">
        <v>0</v>
      </c>
      <c r="AN84">
        <v>100</v>
      </c>
      <c r="AO84">
        <v>50</v>
      </c>
      <c r="AP84">
        <v>0</v>
      </c>
    </row>
    <row r="85" spans="7:42">
      <c r="G85" t="s">
        <v>127</v>
      </c>
      <c r="H85" s="73">
        <v>0.53</v>
      </c>
      <c r="I85" s="46">
        <v>0</v>
      </c>
      <c r="J85" s="46">
        <v>2.11</v>
      </c>
      <c r="K85" s="46">
        <v>0</v>
      </c>
      <c r="L85" s="46">
        <v>5.75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4.79</v>
      </c>
      <c r="X85">
        <v>2.11</v>
      </c>
      <c r="Y85">
        <v>0</v>
      </c>
      <c r="Z85">
        <v>0.53</v>
      </c>
      <c r="AA85">
        <v>0</v>
      </c>
      <c r="AB85">
        <v>0</v>
      </c>
      <c r="AC85">
        <v>0.96</v>
      </c>
      <c r="AD85">
        <v>0</v>
      </c>
      <c r="AE85">
        <v>0</v>
      </c>
      <c r="AF85">
        <v>0</v>
      </c>
      <c r="AG85">
        <v>75</v>
      </c>
      <c r="AH85">
        <v>0</v>
      </c>
      <c r="AI85">
        <v>25</v>
      </c>
      <c r="AJ85">
        <v>55</v>
      </c>
      <c r="AK85">
        <v>0</v>
      </c>
      <c r="AL85">
        <v>132.97999999999999</v>
      </c>
      <c r="AM85">
        <v>0</v>
      </c>
      <c r="AN85">
        <v>100</v>
      </c>
      <c r="AO85">
        <v>50</v>
      </c>
      <c r="AP85">
        <v>0</v>
      </c>
    </row>
    <row r="86" spans="7:42">
      <c r="G86" t="s">
        <v>128</v>
      </c>
      <c r="H86" s="73">
        <v>0.53</v>
      </c>
      <c r="I86" s="46">
        <v>0</v>
      </c>
      <c r="J86" s="46">
        <v>2.11</v>
      </c>
      <c r="K86" s="46">
        <v>0</v>
      </c>
      <c r="L86" s="46">
        <v>5.75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4.79</v>
      </c>
      <c r="X86">
        <v>2.11</v>
      </c>
      <c r="Y86">
        <v>0</v>
      </c>
      <c r="Z86">
        <v>0.53</v>
      </c>
      <c r="AA86">
        <v>0</v>
      </c>
      <c r="AB86">
        <v>0</v>
      </c>
      <c r="AC86">
        <v>0.96</v>
      </c>
      <c r="AD86">
        <v>0</v>
      </c>
      <c r="AE86">
        <v>0</v>
      </c>
      <c r="AF86">
        <v>0</v>
      </c>
      <c r="AG86">
        <v>75</v>
      </c>
      <c r="AH86">
        <v>0</v>
      </c>
      <c r="AI86">
        <v>25</v>
      </c>
      <c r="AJ86">
        <v>55</v>
      </c>
      <c r="AK86">
        <v>0</v>
      </c>
      <c r="AL86">
        <v>132.97999999999999</v>
      </c>
      <c r="AM86">
        <v>0</v>
      </c>
      <c r="AN86">
        <v>100</v>
      </c>
      <c r="AO86">
        <v>50</v>
      </c>
      <c r="AP86">
        <v>0</v>
      </c>
    </row>
    <row r="87" spans="7:42">
      <c r="G87" t="s">
        <v>129</v>
      </c>
      <c r="H87" s="73">
        <v>0.53</v>
      </c>
      <c r="I87" s="46">
        <v>0</v>
      </c>
      <c r="J87" s="46">
        <v>2.11</v>
      </c>
      <c r="K87" s="46">
        <v>0</v>
      </c>
      <c r="L87" s="46">
        <v>5.75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4.79</v>
      </c>
      <c r="X87">
        <v>2.11</v>
      </c>
      <c r="Y87">
        <v>0</v>
      </c>
      <c r="Z87">
        <v>0.53</v>
      </c>
      <c r="AA87">
        <v>0</v>
      </c>
      <c r="AB87">
        <v>0</v>
      </c>
      <c r="AC87">
        <v>0.96</v>
      </c>
      <c r="AD87">
        <v>0</v>
      </c>
      <c r="AE87">
        <v>0</v>
      </c>
      <c r="AF87">
        <v>0</v>
      </c>
      <c r="AG87">
        <v>75</v>
      </c>
      <c r="AH87">
        <v>0</v>
      </c>
      <c r="AI87">
        <v>25</v>
      </c>
      <c r="AJ87">
        <v>55</v>
      </c>
      <c r="AK87">
        <v>0</v>
      </c>
      <c r="AL87">
        <v>132.97999999999999</v>
      </c>
      <c r="AM87">
        <v>0</v>
      </c>
      <c r="AN87">
        <v>100</v>
      </c>
      <c r="AO87">
        <v>50</v>
      </c>
      <c r="AP87">
        <v>0</v>
      </c>
    </row>
    <row r="88" spans="7:42">
      <c r="G88" t="s">
        <v>130</v>
      </c>
      <c r="H88" s="73">
        <v>0.53</v>
      </c>
      <c r="I88" s="46">
        <v>0</v>
      </c>
      <c r="J88" s="46">
        <v>2.11</v>
      </c>
      <c r="K88" s="46">
        <v>0</v>
      </c>
      <c r="L88" s="46">
        <v>5.75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4.79</v>
      </c>
      <c r="X88">
        <v>2.11</v>
      </c>
      <c r="Y88">
        <v>0</v>
      </c>
      <c r="Z88">
        <v>0.53</v>
      </c>
      <c r="AA88">
        <v>0</v>
      </c>
      <c r="AB88">
        <v>0</v>
      </c>
      <c r="AC88">
        <v>0.96</v>
      </c>
      <c r="AD88">
        <v>0</v>
      </c>
      <c r="AE88">
        <v>0</v>
      </c>
      <c r="AF88">
        <v>0</v>
      </c>
      <c r="AG88">
        <v>75</v>
      </c>
      <c r="AH88">
        <v>0</v>
      </c>
      <c r="AI88">
        <v>25</v>
      </c>
      <c r="AJ88">
        <v>55</v>
      </c>
      <c r="AK88">
        <v>0</v>
      </c>
      <c r="AL88">
        <v>132.97999999999999</v>
      </c>
      <c r="AM88">
        <v>0</v>
      </c>
      <c r="AN88">
        <v>100</v>
      </c>
      <c r="AO88">
        <v>50</v>
      </c>
      <c r="AP88">
        <v>0</v>
      </c>
    </row>
    <row r="89" spans="7:42">
      <c r="G89" t="s">
        <v>131</v>
      </c>
      <c r="H89" s="73">
        <v>0.53</v>
      </c>
      <c r="I89" s="46">
        <v>0</v>
      </c>
      <c r="J89" s="46">
        <v>2.11</v>
      </c>
      <c r="K89" s="46">
        <v>0</v>
      </c>
      <c r="L89" s="46">
        <v>5.75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4.79</v>
      </c>
      <c r="X89">
        <v>2.11</v>
      </c>
      <c r="Y89">
        <v>0</v>
      </c>
      <c r="Z89">
        <v>0.53</v>
      </c>
      <c r="AA89">
        <v>0</v>
      </c>
      <c r="AB89">
        <v>0</v>
      </c>
      <c r="AC89">
        <v>0.96</v>
      </c>
      <c r="AD89">
        <v>0</v>
      </c>
      <c r="AE89">
        <v>0</v>
      </c>
      <c r="AF89">
        <v>0</v>
      </c>
      <c r="AG89">
        <v>75</v>
      </c>
      <c r="AH89">
        <v>0</v>
      </c>
      <c r="AI89">
        <v>25</v>
      </c>
      <c r="AJ89">
        <v>55</v>
      </c>
      <c r="AK89">
        <v>0</v>
      </c>
      <c r="AL89">
        <v>132.97999999999999</v>
      </c>
      <c r="AM89">
        <v>0</v>
      </c>
      <c r="AN89">
        <v>100</v>
      </c>
      <c r="AO89">
        <v>50</v>
      </c>
      <c r="AP89">
        <v>0</v>
      </c>
    </row>
    <row r="90" spans="7:42">
      <c r="G90" t="s">
        <v>132</v>
      </c>
      <c r="H90" s="73">
        <v>0.53</v>
      </c>
      <c r="I90" s="46">
        <v>0</v>
      </c>
      <c r="J90" s="46">
        <v>2.11</v>
      </c>
      <c r="K90" s="46">
        <v>0</v>
      </c>
      <c r="L90" s="46">
        <v>5.75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4.79</v>
      </c>
      <c r="X90">
        <v>2.11</v>
      </c>
      <c r="Y90">
        <v>0</v>
      </c>
      <c r="Z90">
        <v>0.53</v>
      </c>
      <c r="AA90">
        <v>0</v>
      </c>
      <c r="AB90">
        <v>0</v>
      </c>
      <c r="AC90">
        <v>0.96</v>
      </c>
      <c r="AD90">
        <v>0</v>
      </c>
      <c r="AE90">
        <v>0</v>
      </c>
      <c r="AF90">
        <v>0</v>
      </c>
      <c r="AG90">
        <v>75</v>
      </c>
      <c r="AH90">
        <v>0</v>
      </c>
      <c r="AI90">
        <v>25</v>
      </c>
      <c r="AJ90">
        <v>55</v>
      </c>
      <c r="AK90">
        <v>0</v>
      </c>
      <c r="AL90">
        <v>132.97999999999999</v>
      </c>
      <c r="AM90">
        <v>0</v>
      </c>
      <c r="AN90">
        <v>100</v>
      </c>
      <c r="AO90">
        <v>50</v>
      </c>
      <c r="AP90">
        <v>0</v>
      </c>
    </row>
    <row r="91" spans="7:42">
      <c r="G91" t="s">
        <v>133</v>
      </c>
      <c r="H91" s="73">
        <v>0.48</v>
      </c>
      <c r="I91" s="46">
        <v>0</v>
      </c>
      <c r="J91" s="46">
        <v>2.11</v>
      </c>
      <c r="K91" s="46">
        <v>0</v>
      </c>
      <c r="L91" s="46">
        <v>5.75</v>
      </c>
      <c r="M91" s="74">
        <v>0</v>
      </c>
      <c r="N91" s="73">
        <v>247.52999999999997</v>
      </c>
      <c r="O91" s="46">
        <v>250.49</v>
      </c>
      <c r="P91" s="46">
        <v>0</v>
      </c>
      <c r="Q91" s="46">
        <v>0</v>
      </c>
      <c r="R91" s="46">
        <v>0</v>
      </c>
      <c r="S91" s="74">
        <v>0</v>
      </c>
      <c r="W91">
        <v>4.79</v>
      </c>
      <c r="X91">
        <v>2.11</v>
      </c>
      <c r="Y91">
        <v>0</v>
      </c>
      <c r="Z91">
        <v>0.48</v>
      </c>
      <c r="AA91">
        <v>0</v>
      </c>
      <c r="AB91">
        <v>0</v>
      </c>
      <c r="AC91">
        <v>0.96</v>
      </c>
      <c r="AD91">
        <v>25.49</v>
      </c>
      <c r="AE91">
        <v>0</v>
      </c>
      <c r="AF91">
        <v>0</v>
      </c>
      <c r="AG91">
        <v>75</v>
      </c>
      <c r="AH91">
        <v>0</v>
      </c>
      <c r="AI91">
        <v>0</v>
      </c>
      <c r="AJ91">
        <v>55</v>
      </c>
      <c r="AK91">
        <v>0</v>
      </c>
      <c r="AL91">
        <v>132.97999999999999</v>
      </c>
      <c r="AM91">
        <v>59.55</v>
      </c>
      <c r="AN91">
        <v>100</v>
      </c>
      <c r="AO91">
        <v>50</v>
      </c>
      <c r="AP91">
        <v>0</v>
      </c>
    </row>
    <row r="92" spans="7:42">
      <c r="G92" t="s">
        <v>134</v>
      </c>
      <c r="H92" s="73">
        <v>0.48</v>
      </c>
      <c r="I92" s="46">
        <v>0</v>
      </c>
      <c r="J92" s="46">
        <v>2.11</v>
      </c>
      <c r="K92" s="46">
        <v>0</v>
      </c>
      <c r="L92" s="46">
        <v>5.75</v>
      </c>
      <c r="M92" s="74">
        <v>0</v>
      </c>
      <c r="N92" s="73">
        <v>247.52999999999997</v>
      </c>
      <c r="O92" s="46">
        <v>250.49</v>
      </c>
      <c r="P92" s="46">
        <v>0</v>
      </c>
      <c r="Q92" s="46">
        <v>0</v>
      </c>
      <c r="R92" s="46">
        <v>0</v>
      </c>
      <c r="S92" s="74">
        <v>0</v>
      </c>
      <c r="W92">
        <v>4.79</v>
      </c>
      <c r="X92">
        <v>2.11</v>
      </c>
      <c r="Y92">
        <v>0</v>
      </c>
      <c r="Z92">
        <v>0.48</v>
      </c>
      <c r="AA92">
        <v>0</v>
      </c>
      <c r="AB92">
        <v>0</v>
      </c>
      <c r="AC92">
        <v>0.96</v>
      </c>
      <c r="AD92">
        <v>25.49</v>
      </c>
      <c r="AE92">
        <v>0</v>
      </c>
      <c r="AF92">
        <v>0</v>
      </c>
      <c r="AG92">
        <v>75</v>
      </c>
      <c r="AH92">
        <v>0</v>
      </c>
      <c r="AI92">
        <v>0</v>
      </c>
      <c r="AJ92">
        <v>55</v>
      </c>
      <c r="AK92">
        <v>0</v>
      </c>
      <c r="AL92">
        <v>132.97999999999999</v>
      </c>
      <c r="AM92">
        <v>59.55</v>
      </c>
      <c r="AN92">
        <v>100</v>
      </c>
      <c r="AO92">
        <v>50</v>
      </c>
      <c r="AP92">
        <v>0</v>
      </c>
    </row>
    <row r="93" spans="7:42">
      <c r="G93" t="s">
        <v>135</v>
      </c>
      <c r="H93" s="73">
        <v>0.48</v>
      </c>
      <c r="I93" s="46">
        <v>0</v>
      </c>
      <c r="J93" s="46">
        <v>2.11</v>
      </c>
      <c r="K93" s="46">
        <v>0</v>
      </c>
      <c r="L93" s="46">
        <v>5.75</v>
      </c>
      <c r="M93" s="74">
        <v>0</v>
      </c>
      <c r="N93" s="73">
        <v>247.52999999999997</v>
      </c>
      <c r="O93" s="46">
        <v>250.49</v>
      </c>
      <c r="P93" s="46">
        <v>0</v>
      </c>
      <c r="Q93" s="46">
        <v>0</v>
      </c>
      <c r="R93" s="46">
        <v>0</v>
      </c>
      <c r="S93" s="74">
        <v>0</v>
      </c>
      <c r="W93">
        <v>4.79</v>
      </c>
      <c r="X93">
        <v>2.11</v>
      </c>
      <c r="Y93">
        <v>0</v>
      </c>
      <c r="Z93">
        <v>0.48</v>
      </c>
      <c r="AA93">
        <v>0</v>
      </c>
      <c r="AB93">
        <v>0</v>
      </c>
      <c r="AC93">
        <v>0.96</v>
      </c>
      <c r="AD93">
        <v>25.49</v>
      </c>
      <c r="AE93">
        <v>0</v>
      </c>
      <c r="AF93">
        <v>0</v>
      </c>
      <c r="AG93">
        <v>75</v>
      </c>
      <c r="AH93">
        <v>0</v>
      </c>
      <c r="AI93">
        <v>0</v>
      </c>
      <c r="AJ93">
        <v>55</v>
      </c>
      <c r="AK93">
        <v>0</v>
      </c>
      <c r="AL93">
        <v>132.97999999999999</v>
      </c>
      <c r="AM93">
        <v>59.55</v>
      </c>
      <c r="AN93">
        <v>100</v>
      </c>
      <c r="AO93">
        <v>50</v>
      </c>
      <c r="AP93">
        <v>0</v>
      </c>
    </row>
    <row r="94" spans="7:42">
      <c r="G94" t="s">
        <v>136</v>
      </c>
      <c r="H94" s="73">
        <v>0.48</v>
      </c>
      <c r="I94" s="46">
        <v>0</v>
      </c>
      <c r="J94" s="46">
        <v>2.11</v>
      </c>
      <c r="K94" s="46">
        <v>0</v>
      </c>
      <c r="L94" s="46">
        <v>5.75</v>
      </c>
      <c r="M94" s="74">
        <v>0</v>
      </c>
      <c r="N94" s="73">
        <v>247.52999999999997</v>
      </c>
      <c r="O94" s="46">
        <v>250.49</v>
      </c>
      <c r="P94" s="46">
        <v>0</v>
      </c>
      <c r="Q94" s="46">
        <v>0</v>
      </c>
      <c r="R94" s="46">
        <v>0</v>
      </c>
      <c r="S94" s="74">
        <v>0</v>
      </c>
      <c r="W94">
        <v>4.79</v>
      </c>
      <c r="X94">
        <v>2.11</v>
      </c>
      <c r="Y94">
        <v>0</v>
      </c>
      <c r="Z94">
        <v>0.48</v>
      </c>
      <c r="AA94">
        <v>0</v>
      </c>
      <c r="AB94">
        <v>0</v>
      </c>
      <c r="AC94">
        <v>0.96</v>
      </c>
      <c r="AD94">
        <v>25.49</v>
      </c>
      <c r="AE94">
        <v>0</v>
      </c>
      <c r="AF94">
        <v>0</v>
      </c>
      <c r="AG94">
        <v>75</v>
      </c>
      <c r="AH94">
        <v>0</v>
      </c>
      <c r="AI94">
        <v>0</v>
      </c>
      <c r="AJ94">
        <v>55</v>
      </c>
      <c r="AK94">
        <v>0</v>
      </c>
      <c r="AL94">
        <v>132.97999999999999</v>
      </c>
      <c r="AM94">
        <v>59.55</v>
      </c>
      <c r="AN94">
        <v>100</v>
      </c>
      <c r="AO94">
        <v>50</v>
      </c>
      <c r="AP94">
        <v>0</v>
      </c>
    </row>
    <row r="95" spans="7:42">
      <c r="G95" t="s">
        <v>137</v>
      </c>
      <c r="H95" s="73">
        <v>0.43</v>
      </c>
      <c r="I95" s="46">
        <v>0</v>
      </c>
      <c r="J95" s="46">
        <v>2.11</v>
      </c>
      <c r="K95" s="46">
        <v>0</v>
      </c>
      <c r="L95" s="46">
        <v>5.75</v>
      </c>
      <c r="M95" s="74">
        <v>0</v>
      </c>
      <c r="N95" s="73">
        <v>192.52999999999997</v>
      </c>
      <c r="O95" s="46">
        <v>250.49</v>
      </c>
      <c r="P95" s="46">
        <v>0</v>
      </c>
      <c r="Q95" s="46">
        <v>0</v>
      </c>
      <c r="R95" s="46">
        <v>0</v>
      </c>
      <c r="S95" s="74">
        <v>0</v>
      </c>
      <c r="W95">
        <v>4.79</v>
      </c>
      <c r="X95">
        <v>2.11</v>
      </c>
      <c r="Y95">
        <v>0</v>
      </c>
      <c r="Z95">
        <v>0.43</v>
      </c>
      <c r="AA95">
        <v>0</v>
      </c>
      <c r="AB95">
        <v>0</v>
      </c>
      <c r="AC95">
        <v>0.96</v>
      </c>
      <c r="AD95">
        <v>25.49</v>
      </c>
      <c r="AE95">
        <v>0</v>
      </c>
      <c r="AF95">
        <v>0</v>
      </c>
      <c r="AG95">
        <v>75</v>
      </c>
      <c r="AH95">
        <v>0</v>
      </c>
      <c r="AI95">
        <v>0</v>
      </c>
      <c r="AJ95">
        <v>0</v>
      </c>
      <c r="AK95">
        <v>0</v>
      </c>
      <c r="AL95">
        <v>132.97999999999999</v>
      </c>
      <c r="AM95">
        <v>59.55</v>
      </c>
      <c r="AN95">
        <v>100</v>
      </c>
      <c r="AO95">
        <v>50</v>
      </c>
      <c r="AP95">
        <v>0</v>
      </c>
    </row>
    <row r="96" spans="7:42">
      <c r="G96" t="s">
        <v>138</v>
      </c>
      <c r="H96" s="73">
        <v>0.43</v>
      </c>
      <c r="I96" s="46">
        <v>0</v>
      </c>
      <c r="J96" s="46">
        <v>2.11</v>
      </c>
      <c r="K96" s="46">
        <v>0</v>
      </c>
      <c r="L96" s="46">
        <v>5.75</v>
      </c>
      <c r="M96" s="74">
        <v>0</v>
      </c>
      <c r="N96" s="73">
        <v>192.52999999999997</v>
      </c>
      <c r="O96" s="46">
        <v>250.49</v>
      </c>
      <c r="P96" s="46">
        <v>0</v>
      </c>
      <c r="Q96" s="46">
        <v>0</v>
      </c>
      <c r="R96" s="46">
        <v>0</v>
      </c>
      <c r="S96" s="74">
        <v>0</v>
      </c>
      <c r="W96">
        <v>4.79</v>
      </c>
      <c r="X96">
        <v>2.11</v>
      </c>
      <c r="Y96">
        <v>0</v>
      </c>
      <c r="Z96">
        <v>0.43</v>
      </c>
      <c r="AA96">
        <v>0</v>
      </c>
      <c r="AB96">
        <v>0</v>
      </c>
      <c r="AC96">
        <v>0.96</v>
      </c>
      <c r="AD96">
        <v>25.49</v>
      </c>
      <c r="AE96">
        <v>0</v>
      </c>
      <c r="AF96">
        <v>0</v>
      </c>
      <c r="AG96">
        <v>75</v>
      </c>
      <c r="AH96">
        <v>0</v>
      </c>
      <c r="AI96">
        <v>0</v>
      </c>
      <c r="AJ96">
        <v>0</v>
      </c>
      <c r="AK96">
        <v>0</v>
      </c>
      <c r="AL96">
        <v>132.97999999999999</v>
      </c>
      <c r="AM96">
        <v>59.55</v>
      </c>
      <c r="AN96">
        <v>100</v>
      </c>
      <c r="AO96">
        <v>50</v>
      </c>
      <c r="AP96">
        <v>0</v>
      </c>
    </row>
    <row r="97" spans="1:133">
      <c r="G97" t="s">
        <v>139</v>
      </c>
      <c r="H97" s="73">
        <v>0.43</v>
      </c>
      <c r="I97" s="46">
        <v>0</v>
      </c>
      <c r="J97" s="46">
        <v>2.11</v>
      </c>
      <c r="K97" s="46">
        <v>0</v>
      </c>
      <c r="L97" s="46">
        <v>5.75</v>
      </c>
      <c r="M97" s="74">
        <v>0</v>
      </c>
      <c r="N97" s="73">
        <v>192.52999999999997</v>
      </c>
      <c r="O97" s="46">
        <v>250.49</v>
      </c>
      <c r="P97" s="46">
        <v>0</v>
      </c>
      <c r="Q97" s="46">
        <v>0</v>
      </c>
      <c r="R97" s="46">
        <v>0</v>
      </c>
      <c r="S97" s="74">
        <v>0</v>
      </c>
      <c r="W97">
        <v>4.79</v>
      </c>
      <c r="X97">
        <v>2.11</v>
      </c>
      <c r="Y97">
        <v>0</v>
      </c>
      <c r="Z97">
        <v>0.43</v>
      </c>
      <c r="AA97">
        <v>0</v>
      </c>
      <c r="AB97">
        <v>0</v>
      </c>
      <c r="AC97">
        <v>0.96</v>
      </c>
      <c r="AD97">
        <v>25.49</v>
      </c>
      <c r="AE97">
        <v>0</v>
      </c>
      <c r="AF97">
        <v>0</v>
      </c>
      <c r="AG97">
        <v>75</v>
      </c>
      <c r="AH97">
        <v>0</v>
      </c>
      <c r="AI97">
        <v>0</v>
      </c>
      <c r="AJ97">
        <v>0</v>
      </c>
      <c r="AK97">
        <v>0</v>
      </c>
      <c r="AL97">
        <v>132.97999999999999</v>
      </c>
      <c r="AM97">
        <v>59.55</v>
      </c>
      <c r="AN97">
        <v>100</v>
      </c>
      <c r="AO97">
        <v>50</v>
      </c>
      <c r="AP97">
        <v>0</v>
      </c>
    </row>
    <row r="98" spans="1:133">
      <c r="G98" t="s">
        <v>140</v>
      </c>
      <c r="H98" s="73">
        <v>0.43</v>
      </c>
      <c r="I98" s="46">
        <v>0</v>
      </c>
      <c r="J98" s="46">
        <v>2.11</v>
      </c>
      <c r="K98" s="46">
        <v>0</v>
      </c>
      <c r="L98" s="46">
        <v>5.75</v>
      </c>
      <c r="M98" s="74">
        <v>0</v>
      </c>
      <c r="N98" s="73">
        <v>192.52999999999997</v>
      </c>
      <c r="O98" s="46">
        <v>250.49</v>
      </c>
      <c r="P98" s="46">
        <v>0</v>
      </c>
      <c r="Q98" s="46">
        <v>0</v>
      </c>
      <c r="R98" s="46">
        <v>0</v>
      </c>
      <c r="S98" s="74">
        <v>0</v>
      </c>
      <c r="W98">
        <v>4.79</v>
      </c>
      <c r="X98">
        <v>2.11</v>
      </c>
      <c r="Y98">
        <v>0</v>
      </c>
      <c r="Z98">
        <v>0.43</v>
      </c>
      <c r="AA98">
        <v>0</v>
      </c>
      <c r="AB98">
        <v>0</v>
      </c>
      <c r="AC98">
        <v>0.96</v>
      </c>
      <c r="AD98">
        <v>25.49</v>
      </c>
      <c r="AE98">
        <v>0</v>
      </c>
      <c r="AF98">
        <v>0</v>
      </c>
      <c r="AG98">
        <v>75</v>
      </c>
      <c r="AH98">
        <v>0</v>
      </c>
      <c r="AI98">
        <v>0</v>
      </c>
      <c r="AJ98">
        <v>0</v>
      </c>
      <c r="AK98">
        <v>0</v>
      </c>
      <c r="AL98">
        <v>132.97999999999999</v>
      </c>
      <c r="AM98">
        <v>59.55</v>
      </c>
      <c r="AN98">
        <v>100</v>
      </c>
      <c r="AO98">
        <v>50</v>
      </c>
      <c r="AP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1.3159999999999991E-2</v>
      </c>
      <c r="I99" s="69">
        <f t="shared" ref="I99:BU99" si="1">SUM(I3:I98)/4000</f>
        <v>0</v>
      </c>
      <c r="J99" s="69">
        <f t="shared" si="1"/>
        <v>5.1180000000000087E-2</v>
      </c>
      <c r="K99" s="69">
        <f t="shared" si="1"/>
        <v>0.39452250000000011</v>
      </c>
      <c r="L99" s="69">
        <f t="shared" si="1"/>
        <v>0.13800000000000001</v>
      </c>
      <c r="M99" s="69">
        <f t="shared" si="1"/>
        <v>0</v>
      </c>
      <c r="N99" s="68">
        <f t="shared" si="1"/>
        <v>5.3354399999999975</v>
      </c>
      <c r="O99" s="69">
        <f t="shared" si="1"/>
        <v>7.0539200000000015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0.11496000000000017</v>
      </c>
      <c r="X99">
        <f t="shared" si="1"/>
        <v>5.1180000000000087E-2</v>
      </c>
      <c r="Y99">
        <f t="shared" si="1"/>
        <v>1.25</v>
      </c>
      <c r="Z99">
        <f t="shared" si="1"/>
        <v>1.3159999999999991E-2</v>
      </c>
      <c r="AA99">
        <f t="shared" si="1"/>
        <v>8.6175000000000029E-2</v>
      </c>
      <c r="AB99">
        <f t="shared" si="1"/>
        <v>6.1049999999999952E-2</v>
      </c>
      <c r="AC99">
        <f t="shared" si="1"/>
        <v>2.3039999999999967E-2</v>
      </c>
      <c r="AD99">
        <f t="shared" si="1"/>
        <v>0.20392000000000005</v>
      </c>
      <c r="AE99">
        <f t="shared" si="1"/>
        <v>0.11850000000000006</v>
      </c>
      <c r="AF99">
        <f t="shared" si="1"/>
        <v>0.2</v>
      </c>
      <c r="AG99">
        <f t="shared" si="1"/>
        <v>1.8</v>
      </c>
      <c r="AH99">
        <f t="shared" si="1"/>
        <v>0.12879750000000004</v>
      </c>
      <c r="AI99">
        <f t="shared" si="1"/>
        <v>0.1</v>
      </c>
      <c r="AJ99">
        <f t="shared" si="1"/>
        <v>0.27500000000000002</v>
      </c>
      <c r="AK99">
        <f t="shared" si="1"/>
        <v>0.11969749999999997</v>
      </c>
      <c r="AL99">
        <f t="shared" si="1"/>
        <v>4.4840399999999994</v>
      </c>
      <c r="AM99">
        <f t="shared" si="1"/>
        <v>0.47639999999999977</v>
      </c>
      <c r="AN99">
        <f t="shared" si="1"/>
        <v>2.4</v>
      </c>
      <c r="AO99">
        <f t="shared" si="1"/>
        <v>1.2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546</v>
      </c>
      <c r="AF100" t="s">
        <v>548</v>
      </c>
      <c r="AG100" t="s">
        <v>550</v>
      </c>
      <c r="AH100" t="s">
        <v>551</v>
      </c>
      <c r="AI100" t="s">
        <v>553</v>
      </c>
      <c r="AJ100" t="s">
        <v>554</v>
      </c>
      <c r="AK100" t="s">
        <v>557</v>
      </c>
      <c r="AL100" t="s">
        <v>558</v>
      </c>
      <c r="AM100" t="s">
        <v>559</v>
      </c>
      <c r="AN100" t="s">
        <v>561</v>
      </c>
      <c r="AO100" t="s">
        <v>563</v>
      </c>
      <c r="AP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14.36</v>
      </c>
      <c r="K3" s="53">
        <v>0</v>
      </c>
      <c r="L3" s="53">
        <v>0</v>
      </c>
      <c r="M3" s="72">
        <v>0</v>
      </c>
      <c r="N3" s="71">
        <v>-20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567</v>
      </c>
      <c r="U3" s="73">
        <v>-20</v>
      </c>
      <c r="V3" s="74">
        <v>14.36</v>
      </c>
      <c r="W3">
        <v>-20</v>
      </c>
      <c r="X3">
        <v>0</v>
      </c>
      <c r="Y3">
        <v>0</v>
      </c>
      <c r="Z3">
        <v>0</v>
      </c>
      <c r="AA3">
        <v>0</v>
      </c>
      <c r="AB3">
        <v>0</v>
      </c>
      <c r="AC3">
        <v>14.36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9.58</v>
      </c>
      <c r="K4" s="46">
        <v>0</v>
      </c>
      <c r="L4" s="46">
        <v>0</v>
      </c>
      <c r="M4" s="74">
        <v>0</v>
      </c>
      <c r="N4" s="73">
        <v>-47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-47</v>
      </c>
      <c r="V4" s="74">
        <v>9.58</v>
      </c>
      <c r="W4">
        <v>-47</v>
      </c>
      <c r="X4">
        <v>0</v>
      </c>
      <c r="Y4">
        <v>0</v>
      </c>
      <c r="Z4">
        <v>0</v>
      </c>
      <c r="AA4">
        <v>0</v>
      </c>
      <c r="AB4">
        <v>0</v>
      </c>
      <c r="AC4">
        <v>9.58</v>
      </c>
    </row>
    <row r="5" spans="1:29">
      <c r="G5" t="s">
        <v>47</v>
      </c>
      <c r="H5" s="73">
        <v>0</v>
      </c>
      <c r="I5" s="46">
        <v>0</v>
      </c>
      <c r="J5" s="46">
        <v>9.58</v>
      </c>
      <c r="K5" s="46">
        <v>0</v>
      </c>
      <c r="L5" s="46">
        <v>0</v>
      </c>
      <c r="M5" s="74">
        <v>0</v>
      </c>
      <c r="N5" s="73">
        <v>-31</v>
      </c>
      <c r="O5" s="46">
        <v>0</v>
      </c>
      <c r="P5" s="46">
        <v>0</v>
      </c>
      <c r="Q5" s="46">
        <v>0</v>
      </c>
      <c r="R5" s="46">
        <v>-1.2</v>
      </c>
      <c r="S5" s="74">
        <v>0</v>
      </c>
      <c r="U5" s="73">
        <v>-33.200000000000003</v>
      </c>
      <c r="V5" s="74">
        <v>9.58</v>
      </c>
      <c r="W5">
        <v>-31</v>
      </c>
      <c r="X5">
        <v>0</v>
      </c>
      <c r="Y5">
        <v>-1</v>
      </c>
      <c r="Z5">
        <v>-1.2</v>
      </c>
      <c r="AA5">
        <v>0</v>
      </c>
      <c r="AB5">
        <v>0</v>
      </c>
      <c r="AC5">
        <v>9.58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-46</v>
      </c>
      <c r="O6" s="46">
        <v>0</v>
      </c>
      <c r="P6" s="46">
        <v>0</v>
      </c>
      <c r="Q6" s="46">
        <v>0</v>
      </c>
      <c r="R6" s="46">
        <v>-1.4</v>
      </c>
      <c r="S6" s="74">
        <v>0</v>
      </c>
      <c r="U6" s="73">
        <v>-48.4</v>
      </c>
      <c r="V6" s="74">
        <v>0</v>
      </c>
      <c r="W6">
        <v>-46</v>
      </c>
      <c r="X6">
        <v>0</v>
      </c>
      <c r="Y6">
        <v>-1</v>
      </c>
      <c r="Z6">
        <v>-1.4</v>
      </c>
      <c r="AA6">
        <v>0</v>
      </c>
      <c r="AB6">
        <v>0</v>
      </c>
      <c r="AC6">
        <v>0</v>
      </c>
    </row>
    <row r="7" spans="1:29">
      <c r="G7" t="s">
        <v>49</v>
      </c>
      <c r="H7" s="73">
        <v>10.53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-10</v>
      </c>
      <c r="Q7" s="46">
        <v>0</v>
      </c>
      <c r="R7" s="46">
        <v>-1.4</v>
      </c>
      <c r="S7" s="74">
        <v>0</v>
      </c>
      <c r="U7" s="73">
        <v>-12.4</v>
      </c>
      <c r="V7" s="74">
        <v>10.53</v>
      </c>
      <c r="W7">
        <v>10.53</v>
      </c>
      <c r="X7">
        <v>0</v>
      </c>
      <c r="Y7">
        <v>-1</v>
      </c>
      <c r="Z7">
        <v>-1.4</v>
      </c>
      <c r="AA7">
        <v>0</v>
      </c>
      <c r="AB7">
        <v>0</v>
      </c>
      <c r="AC7">
        <v>-10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-16</v>
      </c>
      <c r="O8" s="46">
        <v>0</v>
      </c>
      <c r="P8" s="46">
        <v>-20</v>
      </c>
      <c r="Q8" s="46">
        <v>0</v>
      </c>
      <c r="R8" s="46">
        <v>-1.6</v>
      </c>
      <c r="S8" s="74">
        <v>0</v>
      </c>
      <c r="U8" s="73">
        <v>-38.6</v>
      </c>
      <c r="V8" s="74">
        <v>0</v>
      </c>
      <c r="W8">
        <v>-16</v>
      </c>
      <c r="X8">
        <v>0</v>
      </c>
      <c r="Y8">
        <v>-1</v>
      </c>
      <c r="Z8">
        <v>-1.6</v>
      </c>
      <c r="AA8">
        <v>0</v>
      </c>
      <c r="AB8">
        <v>0</v>
      </c>
      <c r="AC8">
        <v>-20</v>
      </c>
    </row>
    <row r="9" spans="1:29">
      <c r="G9" t="s">
        <v>51</v>
      </c>
      <c r="H9" s="73">
        <v>63.2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-5</v>
      </c>
      <c r="Q9" s="46">
        <v>0</v>
      </c>
      <c r="R9" s="46">
        <v>-1.1000000000000001</v>
      </c>
      <c r="S9" s="74">
        <v>0</v>
      </c>
      <c r="U9" s="73">
        <v>-7.1</v>
      </c>
      <c r="V9" s="74">
        <v>63.2</v>
      </c>
      <c r="W9">
        <v>63.2</v>
      </c>
      <c r="X9">
        <v>0</v>
      </c>
      <c r="Y9">
        <v>-1</v>
      </c>
      <c r="Z9">
        <v>-1.1000000000000001</v>
      </c>
      <c r="AA9">
        <v>0</v>
      </c>
      <c r="AB9">
        <v>0</v>
      </c>
      <c r="AC9">
        <v>-5</v>
      </c>
    </row>
    <row r="10" spans="1:29">
      <c r="G10" t="s">
        <v>52</v>
      </c>
      <c r="H10" s="73">
        <v>39.26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-15</v>
      </c>
      <c r="Q10" s="46">
        <v>0</v>
      </c>
      <c r="R10" s="46">
        <v>-1.2</v>
      </c>
      <c r="S10" s="74">
        <v>0</v>
      </c>
      <c r="U10" s="73">
        <v>-17.2</v>
      </c>
      <c r="V10" s="74">
        <v>39.26</v>
      </c>
      <c r="W10">
        <v>39.26</v>
      </c>
      <c r="X10">
        <v>0</v>
      </c>
      <c r="Y10">
        <v>-1</v>
      </c>
      <c r="Z10">
        <v>-1.2</v>
      </c>
      <c r="AA10">
        <v>0</v>
      </c>
      <c r="AB10">
        <v>0</v>
      </c>
      <c r="AC10">
        <v>-15</v>
      </c>
    </row>
    <row r="11" spans="1:29">
      <c r="G11" t="s">
        <v>53</v>
      </c>
      <c r="H11" s="73">
        <v>32.56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-25</v>
      </c>
      <c r="Q11" s="46">
        <v>0</v>
      </c>
      <c r="R11" s="46">
        <v>-1.9</v>
      </c>
      <c r="S11" s="74">
        <v>0</v>
      </c>
      <c r="U11" s="73">
        <v>-27.9</v>
      </c>
      <c r="V11" s="74">
        <v>32.56</v>
      </c>
      <c r="W11">
        <v>32.56</v>
      </c>
      <c r="X11">
        <v>0</v>
      </c>
      <c r="Y11">
        <v>-1</v>
      </c>
      <c r="Z11">
        <v>-1.9</v>
      </c>
      <c r="AA11">
        <v>0</v>
      </c>
      <c r="AB11">
        <v>0</v>
      </c>
      <c r="AC11">
        <v>-25</v>
      </c>
    </row>
    <row r="12" spans="1:29">
      <c r="G12" t="s">
        <v>54</v>
      </c>
      <c r="H12" s="73">
        <v>43.09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-13</v>
      </c>
      <c r="Q12" s="46">
        <v>0</v>
      </c>
      <c r="R12" s="46">
        <v>-1.9</v>
      </c>
      <c r="S12" s="74">
        <v>0</v>
      </c>
      <c r="U12" s="73">
        <v>-15.9</v>
      </c>
      <c r="V12" s="74">
        <v>43.09</v>
      </c>
      <c r="W12">
        <v>43.09</v>
      </c>
      <c r="X12">
        <v>0</v>
      </c>
      <c r="Y12">
        <v>-1</v>
      </c>
      <c r="Z12">
        <v>-1.9</v>
      </c>
      <c r="AA12">
        <v>0</v>
      </c>
      <c r="AB12">
        <v>0</v>
      </c>
      <c r="AC12">
        <v>-13</v>
      </c>
    </row>
    <row r="13" spans="1:29">
      <c r="G13" t="s">
        <v>55</v>
      </c>
      <c r="H13" s="73">
        <v>41.18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-15</v>
      </c>
      <c r="P13" s="46">
        <v>-18</v>
      </c>
      <c r="Q13" s="46">
        <v>0</v>
      </c>
      <c r="R13" s="46">
        <v>-1.8</v>
      </c>
      <c r="S13" s="74">
        <v>0</v>
      </c>
      <c r="U13" s="73">
        <v>-35.799999999999997</v>
      </c>
      <c r="V13" s="74">
        <v>41.18</v>
      </c>
      <c r="W13">
        <v>41.18</v>
      </c>
      <c r="X13">
        <v>-15</v>
      </c>
      <c r="Y13">
        <v>-1</v>
      </c>
      <c r="Z13">
        <v>-1.8</v>
      </c>
      <c r="AA13">
        <v>0</v>
      </c>
      <c r="AB13">
        <v>0</v>
      </c>
      <c r="AC13">
        <v>-18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-15</v>
      </c>
      <c r="P14" s="46">
        <v>-18</v>
      </c>
      <c r="Q14" s="46">
        <v>0</v>
      </c>
      <c r="R14" s="46">
        <v>-1.8</v>
      </c>
      <c r="S14" s="74">
        <v>0</v>
      </c>
      <c r="U14" s="73">
        <v>-35.799999999999997</v>
      </c>
      <c r="V14" s="74">
        <v>0</v>
      </c>
      <c r="W14">
        <v>0</v>
      </c>
      <c r="X14">
        <v>-15</v>
      </c>
      <c r="Y14">
        <v>-1</v>
      </c>
      <c r="Z14">
        <v>-1.8</v>
      </c>
      <c r="AA14">
        <v>0</v>
      </c>
      <c r="AB14">
        <v>0</v>
      </c>
      <c r="AC14">
        <v>-18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-23</v>
      </c>
      <c r="O15" s="46">
        <v>-25</v>
      </c>
      <c r="P15" s="46">
        <v>-29</v>
      </c>
      <c r="Q15" s="46">
        <v>0</v>
      </c>
      <c r="R15" s="46">
        <v>-1.8</v>
      </c>
      <c r="S15" s="74">
        <v>0</v>
      </c>
      <c r="U15" s="73">
        <v>-79.8</v>
      </c>
      <c r="V15" s="74">
        <v>0</v>
      </c>
      <c r="W15">
        <v>-23</v>
      </c>
      <c r="X15">
        <v>-25</v>
      </c>
      <c r="Y15">
        <v>-1</v>
      </c>
      <c r="Z15">
        <v>-1.8</v>
      </c>
      <c r="AA15">
        <v>0</v>
      </c>
      <c r="AB15">
        <v>0</v>
      </c>
      <c r="AC15">
        <v>-29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-20</v>
      </c>
      <c r="O16" s="46">
        <v>-25</v>
      </c>
      <c r="P16" s="46">
        <v>-30</v>
      </c>
      <c r="Q16" s="46">
        <v>0</v>
      </c>
      <c r="R16" s="46">
        <v>-1.7</v>
      </c>
      <c r="S16" s="74">
        <v>0</v>
      </c>
      <c r="U16" s="73">
        <v>-77.7</v>
      </c>
      <c r="V16" s="74">
        <v>0</v>
      </c>
      <c r="W16">
        <v>-20</v>
      </c>
      <c r="X16">
        <v>-25</v>
      </c>
      <c r="Y16">
        <v>-1</v>
      </c>
      <c r="Z16">
        <v>-1.7</v>
      </c>
      <c r="AA16">
        <v>0</v>
      </c>
      <c r="AB16">
        <v>0</v>
      </c>
      <c r="AC16">
        <v>-30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-11</v>
      </c>
      <c r="O17" s="46">
        <v>-15</v>
      </c>
      <c r="P17" s="46">
        <v>-16</v>
      </c>
      <c r="Q17" s="46">
        <v>0</v>
      </c>
      <c r="R17" s="46">
        <v>-1.6</v>
      </c>
      <c r="S17" s="74">
        <v>0</v>
      </c>
      <c r="U17" s="73">
        <v>-44.6</v>
      </c>
      <c r="V17" s="74">
        <v>0</v>
      </c>
      <c r="W17">
        <v>-11</v>
      </c>
      <c r="X17">
        <v>-15</v>
      </c>
      <c r="Y17">
        <v>-1</v>
      </c>
      <c r="Z17">
        <v>-1.6</v>
      </c>
      <c r="AA17">
        <v>0</v>
      </c>
      <c r="AB17">
        <v>0</v>
      </c>
      <c r="AC17">
        <v>-16</v>
      </c>
    </row>
    <row r="18" spans="7:29">
      <c r="G18" t="s">
        <v>60</v>
      </c>
      <c r="H18" s="73">
        <v>39.26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-18</v>
      </c>
      <c r="Q18" s="46">
        <v>0</v>
      </c>
      <c r="R18" s="46">
        <v>-1.4</v>
      </c>
      <c r="S18" s="74">
        <v>0</v>
      </c>
      <c r="U18" s="73">
        <v>-20.399999999999999</v>
      </c>
      <c r="V18" s="74">
        <v>39.26</v>
      </c>
      <c r="W18">
        <v>39.26</v>
      </c>
      <c r="X18">
        <v>0</v>
      </c>
      <c r="Y18">
        <v>-1</v>
      </c>
      <c r="Z18">
        <v>-1.4</v>
      </c>
      <c r="AA18">
        <v>0</v>
      </c>
      <c r="AB18">
        <v>0</v>
      </c>
      <c r="AC18">
        <v>-18</v>
      </c>
    </row>
    <row r="19" spans="7:29">
      <c r="G19" t="s">
        <v>61</v>
      </c>
      <c r="H19" s="73">
        <v>62.24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-10</v>
      </c>
      <c r="Q19" s="46">
        <v>0</v>
      </c>
      <c r="R19" s="46">
        <v>-0.7</v>
      </c>
      <c r="S19" s="74">
        <v>0</v>
      </c>
      <c r="U19" s="73">
        <v>-11.7</v>
      </c>
      <c r="V19" s="74">
        <v>62.24</v>
      </c>
      <c r="W19">
        <v>62.24</v>
      </c>
      <c r="X19">
        <v>0</v>
      </c>
      <c r="Y19">
        <v>-1</v>
      </c>
      <c r="Z19">
        <v>-0.7</v>
      </c>
      <c r="AA19">
        <v>0</v>
      </c>
      <c r="AB19">
        <v>0</v>
      </c>
      <c r="AC19">
        <v>-10</v>
      </c>
    </row>
    <row r="20" spans="7:29">
      <c r="G20" t="s">
        <v>62</v>
      </c>
      <c r="H20" s="73">
        <v>71.819999999999993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-10</v>
      </c>
      <c r="Q20" s="46">
        <v>0</v>
      </c>
      <c r="R20" s="46">
        <v>-0.5</v>
      </c>
      <c r="S20" s="74">
        <v>0</v>
      </c>
      <c r="U20" s="73">
        <v>-11.5</v>
      </c>
      <c r="V20" s="74">
        <v>71.819999999999993</v>
      </c>
      <c r="W20">
        <v>71.819999999999993</v>
      </c>
      <c r="X20">
        <v>0</v>
      </c>
      <c r="Y20">
        <v>-1</v>
      </c>
      <c r="Z20">
        <v>-0.5</v>
      </c>
      <c r="AA20">
        <v>0</v>
      </c>
      <c r="AB20">
        <v>0</v>
      </c>
      <c r="AC20">
        <v>-10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-10</v>
      </c>
      <c r="O21" s="46">
        <v>-4</v>
      </c>
      <c r="P21" s="46">
        <v>-16</v>
      </c>
      <c r="Q21" s="46">
        <v>0</v>
      </c>
      <c r="R21" s="46">
        <v>0</v>
      </c>
      <c r="S21" s="74">
        <v>0</v>
      </c>
      <c r="U21" s="73">
        <v>-31</v>
      </c>
      <c r="V21" s="74">
        <v>0</v>
      </c>
      <c r="W21">
        <v>-10</v>
      </c>
      <c r="X21">
        <v>-4</v>
      </c>
      <c r="Y21">
        <v>-1</v>
      </c>
      <c r="Z21">
        <v>0</v>
      </c>
      <c r="AA21">
        <v>0</v>
      </c>
      <c r="AB21">
        <v>0</v>
      </c>
      <c r="AC21">
        <v>-16</v>
      </c>
    </row>
    <row r="22" spans="7:29">
      <c r="G22" t="s">
        <v>64</v>
      </c>
      <c r="H22" s="73">
        <v>9.57</v>
      </c>
      <c r="I22" s="46">
        <v>0</v>
      </c>
      <c r="J22" s="46">
        <v>0</v>
      </c>
      <c r="K22" s="46">
        <v>0</v>
      </c>
      <c r="L22" s="46">
        <v>1.92</v>
      </c>
      <c r="M22" s="74">
        <v>0</v>
      </c>
      <c r="N22" s="73">
        <v>0</v>
      </c>
      <c r="O22" s="46">
        <v>-11</v>
      </c>
      <c r="P22" s="46">
        <v>-22</v>
      </c>
      <c r="Q22" s="46">
        <v>0</v>
      </c>
      <c r="R22" s="46">
        <v>0</v>
      </c>
      <c r="S22" s="74">
        <v>0</v>
      </c>
      <c r="U22" s="73">
        <v>-34</v>
      </c>
      <c r="V22" s="74">
        <v>11.49</v>
      </c>
      <c r="W22">
        <v>9.57</v>
      </c>
      <c r="X22">
        <v>-11</v>
      </c>
      <c r="Y22">
        <v>-1</v>
      </c>
      <c r="Z22">
        <v>1.92</v>
      </c>
      <c r="AA22">
        <v>0</v>
      </c>
      <c r="AB22">
        <v>0</v>
      </c>
      <c r="AC22">
        <v>-22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4.0199999999999996</v>
      </c>
      <c r="M23" s="74">
        <v>0</v>
      </c>
      <c r="N23" s="73">
        <v>-28</v>
      </c>
      <c r="O23" s="46">
        <v>-10</v>
      </c>
      <c r="P23" s="46">
        <v>0</v>
      </c>
      <c r="Q23" s="46">
        <v>0</v>
      </c>
      <c r="R23" s="46">
        <v>0</v>
      </c>
      <c r="S23" s="74">
        <v>0</v>
      </c>
      <c r="U23" s="73">
        <v>-39</v>
      </c>
      <c r="V23" s="74">
        <v>4.0199999999999996</v>
      </c>
      <c r="W23">
        <v>-28</v>
      </c>
      <c r="X23">
        <v>-10</v>
      </c>
      <c r="Y23">
        <v>-1</v>
      </c>
      <c r="Z23">
        <v>4.0199999999999996</v>
      </c>
      <c r="AA23">
        <v>0</v>
      </c>
      <c r="AB23">
        <v>0</v>
      </c>
      <c r="AC23">
        <v>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6.89</v>
      </c>
      <c r="M24" s="74">
        <v>0</v>
      </c>
      <c r="N24" s="73">
        <v>0</v>
      </c>
      <c r="O24" s="46">
        <v>-7</v>
      </c>
      <c r="P24" s="46">
        <v>0</v>
      </c>
      <c r="Q24" s="46">
        <v>0</v>
      </c>
      <c r="R24" s="46">
        <v>0</v>
      </c>
      <c r="S24" s="74">
        <v>0</v>
      </c>
      <c r="U24" s="73">
        <v>-8</v>
      </c>
      <c r="V24" s="74">
        <v>6.89</v>
      </c>
      <c r="W24">
        <v>0</v>
      </c>
      <c r="X24">
        <v>-7</v>
      </c>
      <c r="Y24">
        <v>-1</v>
      </c>
      <c r="Z24">
        <v>6.89</v>
      </c>
      <c r="AA24">
        <v>0</v>
      </c>
      <c r="AB24">
        <v>0</v>
      </c>
      <c r="AC24">
        <v>0</v>
      </c>
    </row>
    <row r="25" spans="7:29">
      <c r="G25" t="s">
        <v>67</v>
      </c>
      <c r="H25" s="73">
        <v>18.190000000000001</v>
      </c>
      <c r="I25" s="46">
        <v>0</v>
      </c>
      <c r="J25" s="46">
        <v>0</v>
      </c>
      <c r="K25" s="46">
        <v>0</v>
      </c>
      <c r="L25" s="46">
        <v>9.58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</v>
      </c>
      <c r="V25" s="74">
        <v>27.77</v>
      </c>
      <c r="W25">
        <v>18.190000000000001</v>
      </c>
      <c r="X25">
        <v>0</v>
      </c>
      <c r="Y25">
        <v>-1</v>
      </c>
      <c r="Z25">
        <v>9.58</v>
      </c>
      <c r="AA25">
        <v>0</v>
      </c>
      <c r="AB25">
        <v>0</v>
      </c>
      <c r="AC25">
        <v>0</v>
      </c>
    </row>
    <row r="26" spans="7:29">
      <c r="G26" t="s">
        <v>68</v>
      </c>
      <c r="H26" s="73">
        <v>27.77</v>
      </c>
      <c r="I26" s="46">
        <v>0</v>
      </c>
      <c r="J26" s="46">
        <v>0</v>
      </c>
      <c r="K26" s="46">
        <v>0</v>
      </c>
      <c r="L26" s="46">
        <v>12.74</v>
      </c>
      <c r="M26" s="74">
        <v>0</v>
      </c>
      <c r="N26" s="73">
        <v>0</v>
      </c>
      <c r="O26" s="46">
        <v>-11</v>
      </c>
      <c r="P26" s="46">
        <v>0</v>
      </c>
      <c r="Q26" s="46">
        <v>0</v>
      </c>
      <c r="R26" s="46">
        <v>0</v>
      </c>
      <c r="S26" s="74">
        <v>0</v>
      </c>
      <c r="U26" s="73">
        <v>-12</v>
      </c>
      <c r="V26" s="74">
        <v>40.51</v>
      </c>
      <c r="W26">
        <v>27.77</v>
      </c>
      <c r="X26">
        <v>-11</v>
      </c>
      <c r="Y26">
        <v>-1</v>
      </c>
      <c r="Z26">
        <v>12.74</v>
      </c>
      <c r="AA26">
        <v>0</v>
      </c>
      <c r="AB26">
        <v>0</v>
      </c>
      <c r="AC26">
        <v>0</v>
      </c>
    </row>
    <row r="27" spans="7:29">
      <c r="G27" t="s">
        <v>69</v>
      </c>
      <c r="H27" s="73">
        <v>49.78</v>
      </c>
      <c r="I27" s="46">
        <v>0</v>
      </c>
      <c r="J27" s="46">
        <v>13.41</v>
      </c>
      <c r="K27" s="46">
        <v>0</v>
      </c>
      <c r="L27" s="46">
        <v>15.9</v>
      </c>
      <c r="M27" s="74">
        <v>0.1</v>
      </c>
      <c r="N27" s="73">
        <v>0</v>
      </c>
      <c r="O27" s="46">
        <v>-3</v>
      </c>
      <c r="P27" s="46">
        <v>0</v>
      </c>
      <c r="Q27" s="46">
        <v>0</v>
      </c>
      <c r="R27" s="46">
        <v>0</v>
      </c>
      <c r="S27" s="74">
        <v>0</v>
      </c>
      <c r="U27" s="73">
        <v>-4</v>
      </c>
      <c r="V27" s="74">
        <v>79.19</v>
      </c>
      <c r="W27">
        <v>49.78</v>
      </c>
      <c r="X27">
        <v>-3</v>
      </c>
      <c r="Y27">
        <v>-1</v>
      </c>
      <c r="Z27">
        <v>15.9</v>
      </c>
      <c r="AA27">
        <v>0</v>
      </c>
      <c r="AB27">
        <v>0.1</v>
      </c>
      <c r="AC27">
        <v>13.41</v>
      </c>
    </row>
    <row r="28" spans="7:29">
      <c r="G28" t="s">
        <v>70</v>
      </c>
      <c r="H28" s="73">
        <v>55.54</v>
      </c>
      <c r="I28" s="46">
        <v>0</v>
      </c>
      <c r="J28" s="46">
        <v>6.7</v>
      </c>
      <c r="K28" s="46">
        <v>0</v>
      </c>
      <c r="L28" s="46">
        <v>16.28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-1</v>
      </c>
      <c r="V28" s="74">
        <v>78.52</v>
      </c>
      <c r="W28">
        <v>55.54</v>
      </c>
      <c r="X28">
        <v>0</v>
      </c>
      <c r="Y28">
        <v>-1</v>
      </c>
      <c r="Z28">
        <v>16.28</v>
      </c>
      <c r="AA28">
        <v>0</v>
      </c>
      <c r="AB28">
        <v>0</v>
      </c>
      <c r="AC28">
        <v>6.7</v>
      </c>
    </row>
    <row r="29" spans="7:29">
      <c r="G29" t="s">
        <v>71</v>
      </c>
      <c r="H29" s="73">
        <v>80.44</v>
      </c>
      <c r="I29" s="46">
        <v>0</v>
      </c>
      <c r="J29" s="46">
        <v>47.88</v>
      </c>
      <c r="K29" s="46">
        <v>0</v>
      </c>
      <c r="L29" s="46">
        <v>16.760000000000002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-1</v>
      </c>
      <c r="V29" s="74">
        <v>145.08000000000001</v>
      </c>
      <c r="W29">
        <v>80.44</v>
      </c>
      <c r="X29">
        <v>0</v>
      </c>
      <c r="Y29">
        <v>-1</v>
      </c>
      <c r="Z29">
        <v>16.760000000000002</v>
      </c>
      <c r="AA29">
        <v>0</v>
      </c>
      <c r="AB29">
        <v>0</v>
      </c>
      <c r="AC29">
        <v>47.88</v>
      </c>
    </row>
    <row r="30" spans="7:29">
      <c r="G30" t="s">
        <v>72</v>
      </c>
      <c r="H30" s="73">
        <v>85.23</v>
      </c>
      <c r="I30" s="46">
        <v>0</v>
      </c>
      <c r="J30" s="46">
        <v>47.88</v>
      </c>
      <c r="K30" s="46">
        <v>0</v>
      </c>
      <c r="L30" s="46">
        <v>18.100000000000001</v>
      </c>
      <c r="M30" s="74">
        <v>0</v>
      </c>
      <c r="N30" s="73">
        <v>0</v>
      </c>
      <c r="O30" s="46">
        <v>-56</v>
      </c>
      <c r="P30" s="46">
        <v>0</v>
      </c>
      <c r="Q30" s="46">
        <v>0</v>
      </c>
      <c r="R30" s="46">
        <v>0</v>
      </c>
      <c r="S30" s="74">
        <v>0</v>
      </c>
      <c r="U30" s="73">
        <v>-57</v>
      </c>
      <c r="V30" s="74">
        <v>151.21</v>
      </c>
      <c r="W30">
        <v>85.23</v>
      </c>
      <c r="X30">
        <v>-56</v>
      </c>
      <c r="Y30">
        <v>-1</v>
      </c>
      <c r="Z30">
        <v>18.100000000000001</v>
      </c>
      <c r="AA30">
        <v>0</v>
      </c>
      <c r="AB30">
        <v>0</v>
      </c>
      <c r="AC30">
        <v>47.88</v>
      </c>
    </row>
    <row r="31" spans="7:29">
      <c r="G31" t="s">
        <v>73</v>
      </c>
      <c r="H31" s="73">
        <v>67.03</v>
      </c>
      <c r="I31" s="46">
        <v>0</v>
      </c>
      <c r="J31" s="46">
        <v>35.43</v>
      </c>
      <c r="K31" s="46">
        <v>0</v>
      </c>
      <c r="L31" s="46">
        <v>18.48</v>
      </c>
      <c r="M31" s="74">
        <v>0.1</v>
      </c>
      <c r="N31" s="73">
        <v>0</v>
      </c>
      <c r="O31" s="46">
        <v>-41</v>
      </c>
      <c r="P31" s="46">
        <v>0</v>
      </c>
      <c r="Q31" s="46">
        <v>0</v>
      </c>
      <c r="R31" s="46">
        <v>0</v>
      </c>
      <c r="S31" s="74">
        <v>0</v>
      </c>
      <c r="U31" s="73">
        <v>-42</v>
      </c>
      <c r="V31" s="74">
        <v>121.04</v>
      </c>
      <c r="W31">
        <v>67.03</v>
      </c>
      <c r="X31">
        <v>-41</v>
      </c>
      <c r="Y31">
        <v>-1</v>
      </c>
      <c r="Z31">
        <v>18.48</v>
      </c>
      <c r="AA31">
        <v>0</v>
      </c>
      <c r="AB31">
        <v>0.1</v>
      </c>
      <c r="AC31">
        <v>35.43</v>
      </c>
    </row>
    <row r="32" spans="7:29">
      <c r="G32" t="s">
        <v>74</v>
      </c>
      <c r="H32" s="73">
        <v>82.35</v>
      </c>
      <c r="I32" s="46">
        <v>0</v>
      </c>
      <c r="J32" s="46">
        <v>56.5</v>
      </c>
      <c r="K32" s="46">
        <v>0</v>
      </c>
      <c r="L32" s="46">
        <v>18.579999999999998</v>
      </c>
      <c r="M32" s="74">
        <v>1.34</v>
      </c>
      <c r="N32" s="73">
        <v>0</v>
      </c>
      <c r="O32" s="46">
        <v>-27</v>
      </c>
      <c r="P32" s="46">
        <v>0</v>
      </c>
      <c r="Q32" s="46">
        <v>0</v>
      </c>
      <c r="R32" s="46">
        <v>0</v>
      </c>
      <c r="S32" s="74">
        <v>0</v>
      </c>
      <c r="U32" s="73">
        <v>-28</v>
      </c>
      <c r="V32" s="74">
        <v>158.77000000000001</v>
      </c>
      <c r="W32">
        <v>82.35</v>
      </c>
      <c r="X32">
        <v>-27</v>
      </c>
      <c r="Y32">
        <v>-1</v>
      </c>
      <c r="Z32">
        <v>18.579999999999998</v>
      </c>
      <c r="AA32">
        <v>0</v>
      </c>
      <c r="AB32">
        <v>1.34</v>
      </c>
      <c r="AC32">
        <v>56.5</v>
      </c>
    </row>
    <row r="33" spans="7:29">
      <c r="G33" t="s">
        <v>75</v>
      </c>
      <c r="H33" s="73">
        <v>15.37</v>
      </c>
      <c r="I33" s="46">
        <v>0</v>
      </c>
      <c r="J33" s="46">
        <v>49.41</v>
      </c>
      <c r="K33" s="46">
        <v>0</v>
      </c>
      <c r="L33" s="46">
        <v>10.43</v>
      </c>
      <c r="M33" s="74">
        <v>3.68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-1</v>
      </c>
      <c r="V33" s="74">
        <v>78.89</v>
      </c>
      <c r="W33">
        <v>15.37</v>
      </c>
      <c r="X33">
        <v>0</v>
      </c>
      <c r="Y33">
        <v>-1</v>
      </c>
      <c r="Z33">
        <v>10.43</v>
      </c>
      <c r="AA33">
        <v>0</v>
      </c>
      <c r="AB33">
        <v>3.68</v>
      </c>
      <c r="AC33">
        <v>49.41</v>
      </c>
    </row>
    <row r="34" spans="7:29">
      <c r="G34" t="s">
        <v>76</v>
      </c>
      <c r="H34" s="73">
        <v>9.56</v>
      </c>
      <c r="I34" s="46">
        <v>5.65</v>
      </c>
      <c r="J34" s="46">
        <v>39.1</v>
      </c>
      <c r="K34" s="46">
        <v>0</v>
      </c>
      <c r="L34" s="46">
        <v>8.0299999999999994</v>
      </c>
      <c r="M34" s="74">
        <v>2.78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-1</v>
      </c>
      <c r="V34" s="74">
        <v>65.12</v>
      </c>
      <c r="W34">
        <v>9.56</v>
      </c>
      <c r="X34">
        <v>5.65</v>
      </c>
      <c r="Y34">
        <v>-1</v>
      </c>
      <c r="Z34">
        <v>8.0299999999999994</v>
      </c>
      <c r="AA34">
        <v>0</v>
      </c>
      <c r="AB34">
        <v>2.78</v>
      </c>
      <c r="AC34">
        <v>39.1</v>
      </c>
    </row>
    <row r="35" spans="7:29">
      <c r="G35" t="s">
        <v>77</v>
      </c>
      <c r="H35" s="73">
        <v>18.75</v>
      </c>
      <c r="I35" s="46">
        <v>0</v>
      </c>
      <c r="J35" s="46">
        <v>29.41</v>
      </c>
      <c r="K35" s="46">
        <v>0</v>
      </c>
      <c r="L35" s="46">
        <v>6.51</v>
      </c>
      <c r="M35" s="74">
        <v>2.68</v>
      </c>
      <c r="N35" s="73">
        <v>0</v>
      </c>
      <c r="O35" s="46">
        <v>-30</v>
      </c>
      <c r="P35" s="46">
        <v>0</v>
      </c>
      <c r="Q35" s="46">
        <v>0</v>
      </c>
      <c r="R35" s="46">
        <v>0</v>
      </c>
      <c r="S35" s="74">
        <v>0</v>
      </c>
      <c r="U35" s="73">
        <v>-31</v>
      </c>
      <c r="V35" s="74">
        <v>57.35</v>
      </c>
      <c r="W35">
        <v>18.75</v>
      </c>
      <c r="X35">
        <v>-30</v>
      </c>
      <c r="Y35">
        <v>-1</v>
      </c>
      <c r="Z35">
        <v>6.51</v>
      </c>
      <c r="AA35">
        <v>0</v>
      </c>
      <c r="AB35">
        <v>2.68</v>
      </c>
      <c r="AC35">
        <v>29.41</v>
      </c>
    </row>
    <row r="36" spans="7:29">
      <c r="G36" t="s">
        <v>78</v>
      </c>
      <c r="H36" s="73">
        <v>27.5</v>
      </c>
      <c r="I36" s="46">
        <v>0</v>
      </c>
      <c r="J36" s="46">
        <v>35.97</v>
      </c>
      <c r="K36" s="46">
        <v>0</v>
      </c>
      <c r="L36" s="46">
        <v>7.28</v>
      </c>
      <c r="M36" s="74">
        <v>4.2300000000000004</v>
      </c>
      <c r="N36" s="73">
        <v>0</v>
      </c>
      <c r="O36" s="46">
        <v>-30</v>
      </c>
      <c r="P36" s="46">
        <v>0</v>
      </c>
      <c r="Q36" s="46">
        <v>0</v>
      </c>
      <c r="R36" s="46">
        <v>0</v>
      </c>
      <c r="S36" s="74">
        <v>0</v>
      </c>
      <c r="U36" s="73">
        <v>-31</v>
      </c>
      <c r="V36" s="74">
        <v>74.98</v>
      </c>
      <c r="W36">
        <v>27.5</v>
      </c>
      <c r="X36">
        <v>-30</v>
      </c>
      <c r="Y36">
        <v>-1</v>
      </c>
      <c r="Z36">
        <v>7.28</v>
      </c>
      <c r="AA36">
        <v>0</v>
      </c>
      <c r="AB36">
        <v>4.2300000000000004</v>
      </c>
      <c r="AC36">
        <v>35.97</v>
      </c>
    </row>
    <row r="37" spans="7:29">
      <c r="G37" t="s">
        <v>79</v>
      </c>
      <c r="H37" s="73">
        <v>23.23</v>
      </c>
      <c r="I37" s="46">
        <v>0</v>
      </c>
      <c r="J37" s="46">
        <v>107.24</v>
      </c>
      <c r="K37" s="46">
        <v>0</v>
      </c>
      <c r="L37" s="46">
        <v>9.82</v>
      </c>
      <c r="M37" s="74">
        <v>5.54</v>
      </c>
      <c r="N37" s="73">
        <v>0</v>
      </c>
      <c r="O37" s="46">
        <v>-23</v>
      </c>
      <c r="P37" s="46">
        <v>0</v>
      </c>
      <c r="Q37" s="46">
        <v>0</v>
      </c>
      <c r="R37" s="46">
        <v>0</v>
      </c>
      <c r="S37" s="74">
        <v>0</v>
      </c>
      <c r="U37" s="73">
        <v>-24</v>
      </c>
      <c r="V37" s="74">
        <v>145.83000000000001</v>
      </c>
      <c r="W37">
        <v>23.23</v>
      </c>
      <c r="X37">
        <v>-23</v>
      </c>
      <c r="Y37">
        <v>-1</v>
      </c>
      <c r="Z37">
        <v>9.82</v>
      </c>
      <c r="AA37">
        <v>0</v>
      </c>
      <c r="AB37">
        <v>5.54</v>
      </c>
      <c r="AC37">
        <v>107.24</v>
      </c>
    </row>
    <row r="38" spans="7:29">
      <c r="G38" t="s">
        <v>80</v>
      </c>
      <c r="H38" s="73">
        <v>33.21</v>
      </c>
      <c r="I38" s="46">
        <v>0</v>
      </c>
      <c r="J38" s="46">
        <v>135.85</v>
      </c>
      <c r="K38" s="46">
        <v>0</v>
      </c>
      <c r="L38" s="46">
        <v>11.47</v>
      </c>
      <c r="M38" s="74">
        <v>5.58</v>
      </c>
      <c r="N38" s="73">
        <v>0</v>
      </c>
      <c r="O38" s="46">
        <v>-19</v>
      </c>
      <c r="P38" s="46">
        <v>0</v>
      </c>
      <c r="Q38" s="46">
        <v>0</v>
      </c>
      <c r="R38" s="46">
        <v>0</v>
      </c>
      <c r="S38" s="74">
        <v>0</v>
      </c>
      <c r="U38" s="73">
        <v>-20</v>
      </c>
      <c r="V38" s="74">
        <v>186.11</v>
      </c>
      <c r="W38">
        <v>33.21</v>
      </c>
      <c r="X38">
        <v>-19</v>
      </c>
      <c r="Y38">
        <v>-1</v>
      </c>
      <c r="Z38">
        <v>11.47</v>
      </c>
      <c r="AA38">
        <v>0</v>
      </c>
      <c r="AB38">
        <v>5.58</v>
      </c>
      <c r="AC38">
        <v>135.85</v>
      </c>
    </row>
    <row r="39" spans="7:29">
      <c r="G39" t="s">
        <v>81</v>
      </c>
      <c r="H39" s="73">
        <v>14.36</v>
      </c>
      <c r="I39" s="46">
        <v>0</v>
      </c>
      <c r="J39" s="46">
        <v>76.62</v>
      </c>
      <c r="K39" s="46">
        <v>0</v>
      </c>
      <c r="L39" s="46">
        <v>15.32</v>
      </c>
      <c r="M39" s="74">
        <v>9.3800000000000008</v>
      </c>
      <c r="N39" s="73">
        <v>0</v>
      </c>
      <c r="O39" s="46">
        <v>-16</v>
      </c>
      <c r="P39" s="46">
        <v>0</v>
      </c>
      <c r="Q39" s="46">
        <v>0</v>
      </c>
      <c r="R39" s="46">
        <v>0</v>
      </c>
      <c r="S39" s="74">
        <v>0</v>
      </c>
      <c r="U39" s="73">
        <v>-17</v>
      </c>
      <c r="V39" s="74">
        <v>115.68</v>
      </c>
      <c r="W39">
        <v>14.36</v>
      </c>
      <c r="X39">
        <v>-16</v>
      </c>
      <c r="Y39">
        <v>-1</v>
      </c>
      <c r="Z39">
        <v>15.32</v>
      </c>
      <c r="AA39">
        <v>0</v>
      </c>
      <c r="AB39">
        <v>9.3800000000000008</v>
      </c>
      <c r="AC39">
        <v>76.62</v>
      </c>
    </row>
    <row r="40" spans="7:29">
      <c r="G40" t="s">
        <v>82</v>
      </c>
      <c r="H40" s="73">
        <v>11.49</v>
      </c>
      <c r="I40" s="46">
        <v>0</v>
      </c>
      <c r="J40" s="46">
        <v>76.61</v>
      </c>
      <c r="K40" s="46">
        <v>0</v>
      </c>
      <c r="L40" s="46">
        <v>14.17</v>
      </c>
      <c r="M40" s="74">
        <v>0</v>
      </c>
      <c r="N40" s="73">
        <v>0</v>
      </c>
      <c r="O40" s="46">
        <v>-14</v>
      </c>
      <c r="P40" s="46">
        <v>0</v>
      </c>
      <c r="Q40" s="46">
        <v>0</v>
      </c>
      <c r="R40" s="46">
        <v>0</v>
      </c>
      <c r="S40" s="74">
        <v>0</v>
      </c>
      <c r="U40" s="73">
        <v>-15</v>
      </c>
      <c r="V40" s="74">
        <v>102.27</v>
      </c>
      <c r="W40">
        <v>11.49</v>
      </c>
      <c r="X40">
        <v>-14</v>
      </c>
      <c r="Y40">
        <v>-1</v>
      </c>
      <c r="Z40">
        <v>14.17</v>
      </c>
      <c r="AA40">
        <v>0</v>
      </c>
      <c r="AB40">
        <v>0</v>
      </c>
      <c r="AC40">
        <v>76.61</v>
      </c>
    </row>
    <row r="41" spans="7:29">
      <c r="G41" t="s">
        <v>83</v>
      </c>
      <c r="H41" s="73">
        <v>32.56</v>
      </c>
      <c r="I41" s="46">
        <v>0</v>
      </c>
      <c r="J41" s="46">
        <v>72.77</v>
      </c>
      <c r="K41" s="46">
        <v>0</v>
      </c>
      <c r="L41" s="46">
        <v>13.41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-1</v>
      </c>
      <c r="V41" s="74">
        <v>118.74</v>
      </c>
      <c r="W41">
        <v>32.56</v>
      </c>
      <c r="X41">
        <v>0</v>
      </c>
      <c r="Y41">
        <v>-1</v>
      </c>
      <c r="Z41">
        <v>13.41</v>
      </c>
      <c r="AA41">
        <v>0</v>
      </c>
      <c r="AB41">
        <v>0</v>
      </c>
      <c r="AC41">
        <v>72.77</v>
      </c>
    </row>
    <row r="42" spans="7:29">
      <c r="G42" t="s">
        <v>84</v>
      </c>
      <c r="H42" s="73">
        <v>29.69</v>
      </c>
      <c r="I42" s="46">
        <v>0</v>
      </c>
      <c r="J42" s="46">
        <v>77.56</v>
      </c>
      <c r="K42" s="46">
        <v>0</v>
      </c>
      <c r="L42" s="46">
        <v>13.12</v>
      </c>
      <c r="M42" s="74">
        <v>0</v>
      </c>
      <c r="N42" s="73">
        <v>0</v>
      </c>
      <c r="O42" s="46">
        <v>-16</v>
      </c>
      <c r="P42" s="46">
        <v>0</v>
      </c>
      <c r="Q42" s="46">
        <v>0</v>
      </c>
      <c r="R42" s="46">
        <v>0</v>
      </c>
      <c r="S42" s="74">
        <v>0</v>
      </c>
      <c r="U42" s="73">
        <v>-17</v>
      </c>
      <c r="V42" s="74">
        <v>120.37</v>
      </c>
      <c r="W42">
        <v>29.69</v>
      </c>
      <c r="X42">
        <v>-16</v>
      </c>
      <c r="Y42">
        <v>-1</v>
      </c>
      <c r="Z42">
        <v>13.12</v>
      </c>
      <c r="AA42">
        <v>0</v>
      </c>
      <c r="AB42">
        <v>0</v>
      </c>
      <c r="AC42">
        <v>77.56</v>
      </c>
    </row>
    <row r="43" spans="7:29">
      <c r="G43" t="s">
        <v>85</v>
      </c>
      <c r="H43" s="73">
        <v>52.67</v>
      </c>
      <c r="I43" s="46">
        <v>0</v>
      </c>
      <c r="J43" s="46">
        <v>85.23</v>
      </c>
      <c r="K43" s="46">
        <v>0</v>
      </c>
      <c r="L43" s="46">
        <v>12.35</v>
      </c>
      <c r="M43" s="74">
        <v>0</v>
      </c>
      <c r="N43" s="73">
        <v>0</v>
      </c>
      <c r="O43" s="46">
        <v>-33</v>
      </c>
      <c r="P43" s="46">
        <v>0</v>
      </c>
      <c r="Q43" s="46">
        <v>0</v>
      </c>
      <c r="R43" s="46">
        <v>0</v>
      </c>
      <c r="S43" s="74">
        <v>0</v>
      </c>
      <c r="U43" s="73">
        <v>-34</v>
      </c>
      <c r="V43" s="74">
        <v>150.25</v>
      </c>
      <c r="W43">
        <v>52.67</v>
      </c>
      <c r="X43">
        <v>-33</v>
      </c>
      <c r="Y43">
        <v>-1</v>
      </c>
      <c r="Z43">
        <v>12.35</v>
      </c>
      <c r="AA43">
        <v>0</v>
      </c>
      <c r="AB43">
        <v>0</v>
      </c>
      <c r="AC43">
        <v>85.23</v>
      </c>
    </row>
    <row r="44" spans="7:29">
      <c r="G44" t="s">
        <v>86</v>
      </c>
      <c r="H44" s="73">
        <v>49.8</v>
      </c>
      <c r="I44" s="46">
        <v>0</v>
      </c>
      <c r="J44" s="46">
        <v>79.48</v>
      </c>
      <c r="K44" s="46">
        <v>0</v>
      </c>
      <c r="L44" s="46">
        <v>12.16</v>
      </c>
      <c r="M44" s="74">
        <v>0</v>
      </c>
      <c r="N44" s="73">
        <v>0</v>
      </c>
      <c r="O44" s="46">
        <v>-4</v>
      </c>
      <c r="P44" s="46">
        <v>0</v>
      </c>
      <c r="Q44" s="46">
        <v>0</v>
      </c>
      <c r="R44" s="46">
        <v>0</v>
      </c>
      <c r="S44" s="74">
        <v>0</v>
      </c>
      <c r="U44" s="73">
        <v>-5</v>
      </c>
      <c r="V44" s="74">
        <v>141.44</v>
      </c>
      <c r="W44">
        <v>49.8</v>
      </c>
      <c r="X44">
        <v>-4</v>
      </c>
      <c r="Y44">
        <v>-1</v>
      </c>
      <c r="Z44">
        <v>12.16</v>
      </c>
      <c r="AA44">
        <v>0</v>
      </c>
      <c r="AB44">
        <v>0</v>
      </c>
      <c r="AC44">
        <v>79.48</v>
      </c>
    </row>
    <row r="45" spans="7:29">
      <c r="G45" t="s">
        <v>87</v>
      </c>
      <c r="H45" s="73">
        <v>0</v>
      </c>
      <c r="I45" s="46">
        <v>0</v>
      </c>
      <c r="J45" s="46">
        <v>65.11</v>
      </c>
      <c r="K45" s="46">
        <v>0</v>
      </c>
      <c r="L45" s="46">
        <v>11.59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-1</v>
      </c>
      <c r="V45" s="74">
        <v>76.7</v>
      </c>
      <c r="W45">
        <v>0</v>
      </c>
      <c r="X45">
        <v>0</v>
      </c>
      <c r="Y45">
        <v>-1</v>
      </c>
      <c r="Z45">
        <v>11.59</v>
      </c>
      <c r="AA45">
        <v>0</v>
      </c>
      <c r="AB45">
        <v>0</v>
      </c>
      <c r="AC45">
        <v>65.11</v>
      </c>
    </row>
    <row r="46" spans="7:29">
      <c r="G46" t="s">
        <v>88</v>
      </c>
      <c r="H46" s="73">
        <v>22.02</v>
      </c>
      <c r="I46" s="46">
        <v>0</v>
      </c>
      <c r="J46" s="46">
        <v>58.42</v>
      </c>
      <c r="K46" s="46">
        <v>0</v>
      </c>
      <c r="L46" s="46">
        <v>10.44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-1</v>
      </c>
      <c r="V46" s="74">
        <v>90.88</v>
      </c>
      <c r="W46">
        <v>22.02</v>
      </c>
      <c r="X46">
        <v>0</v>
      </c>
      <c r="Y46">
        <v>-1</v>
      </c>
      <c r="Z46">
        <v>10.44</v>
      </c>
      <c r="AA46">
        <v>0</v>
      </c>
      <c r="AB46">
        <v>0</v>
      </c>
      <c r="AC46">
        <v>58.42</v>
      </c>
    </row>
    <row r="47" spans="7:29">
      <c r="G47" t="s">
        <v>89</v>
      </c>
      <c r="H47" s="73">
        <v>27.77</v>
      </c>
      <c r="I47" s="46">
        <v>0</v>
      </c>
      <c r="J47" s="46">
        <v>57.46</v>
      </c>
      <c r="K47" s="46">
        <v>0</v>
      </c>
      <c r="L47" s="46">
        <v>11.49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-1</v>
      </c>
      <c r="V47" s="74">
        <v>96.72</v>
      </c>
      <c r="W47">
        <v>27.77</v>
      </c>
      <c r="X47">
        <v>0</v>
      </c>
      <c r="Y47">
        <v>-1</v>
      </c>
      <c r="Z47">
        <v>11.49</v>
      </c>
      <c r="AA47">
        <v>0</v>
      </c>
      <c r="AB47">
        <v>0</v>
      </c>
      <c r="AC47">
        <v>57.46</v>
      </c>
    </row>
    <row r="48" spans="7:29">
      <c r="G48" t="s">
        <v>90</v>
      </c>
      <c r="H48" s="73">
        <v>17.239999999999998</v>
      </c>
      <c r="I48" s="46">
        <v>0</v>
      </c>
      <c r="J48" s="46">
        <v>57.45</v>
      </c>
      <c r="K48" s="46">
        <v>0</v>
      </c>
      <c r="L48" s="46">
        <v>11.49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-1</v>
      </c>
      <c r="V48" s="74">
        <v>86.18</v>
      </c>
      <c r="W48">
        <v>17.239999999999998</v>
      </c>
      <c r="X48">
        <v>0</v>
      </c>
      <c r="Y48">
        <v>-1</v>
      </c>
      <c r="Z48">
        <v>11.49</v>
      </c>
      <c r="AA48">
        <v>0</v>
      </c>
      <c r="AB48">
        <v>0</v>
      </c>
      <c r="AC48">
        <v>57.45</v>
      </c>
    </row>
    <row r="49" spans="7:29">
      <c r="G49" t="s">
        <v>91</v>
      </c>
      <c r="H49" s="73">
        <v>14.36</v>
      </c>
      <c r="I49" s="46">
        <v>0</v>
      </c>
      <c r="J49" s="46">
        <v>54.59</v>
      </c>
      <c r="K49" s="46">
        <v>0</v>
      </c>
      <c r="L49" s="46">
        <v>11.49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-1</v>
      </c>
      <c r="V49" s="74">
        <v>80.44</v>
      </c>
      <c r="W49">
        <v>14.36</v>
      </c>
      <c r="X49">
        <v>0</v>
      </c>
      <c r="Y49">
        <v>-1</v>
      </c>
      <c r="Z49">
        <v>11.49</v>
      </c>
      <c r="AA49">
        <v>0</v>
      </c>
      <c r="AB49">
        <v>0</v>
      </c>
      <c r="AC49">
        <v>54.59</v>
      </c>
    </row>
    <row r="50" spans="7:29">
      <c r="G50" t="s">
        <v>92</v>
      </c>
      <c r="H50" s="73">
        <v>0</v>
      </c>
      <c r="I50" s="46">
        <v>0</v>
      </c>
      <c r="J50" s="46">
        <v>48.84</v>
      </c>
      <c r="K50" s="46">
        <v>0</v>
      </c>
      <c r="L50" s="46">
        <v>11.49</v>
      </c>
      <c r="M50" s="74">
        <v>0</v>
      </c>
      <c r="N50" s="73">
        <v>-16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-17</v>
      </c>
      <c r="V50" s="74">
        <v>60.33</v>
      </c>
      <c r="W50">
        <v>-16</v>
      </c>
      <c r="X50">
        <v>0</v>
      </c>
      <c r="Y50">
        <v>-1</v>
      </c>
      <c r="Z50">
        <v>11.49</v>
      </c>
      <c r="AA50">
        <v>0</v>
      </c>
      <c r="AB50">
        <v>0</v>
      </c>
      <c r="AC50">
        <v>48.84</v>
      </c>
    </row>
    <row r="51" spans="7:29">
      <c r="G51" t="s">
        <v>93</v>
      </c>
      <c r="H51" s="73">
        <v>0</v>
      </c>
      <c r="I51" s="46">
        <v>0</v>
      </c>
      <c r="J51" s="46">
        <v>43.09</v>
      </c>
      <c r="K51" s="46">
        <v>0</v>
      </c>
      <c r="L51" s="46">
        <v>11.49</v>
      </c>
      <c r="M51" s="74">
        <v>0</v>
      </c>
      <c r="N51" s="73">
        <v>-40</v>
      </c>
      <c r="O51" s="46">
        <v>-15</v>
      </c>
      <c r="P51" s="46">
        <v>0</v>
      </c>
      <c r="Q51" s="46">
        <v>0</v>
      </c>
      <c r="R51" s="46">
        <v>0</v>
      </c>
      <c r="S51" s="74">
        <v>0</v>
      </c>
      <c r="U51" s="73">
        <v>-56</v>
      </c>
      <c r="V51" s="74">
        <v>54.58</v>
      </c>
      <c r="W51">
        <v>-40</v>
      </c>
      <c r="X51">
        <v>-15</v>
      </c>
      <c r="Y51">
        <v>-1</v>
      </c>
      <c r="Z51">
        <v>11.49</v>
      </c>
      <c r="AA51">
        <v>0</v>
      </c>
      <c r="AB51">
        <v>0</v>
      </c>
      <c r="AC51">
        <v>43.09</v>
      </c>
    </row>
    <row r="52" spans="7:29">
      <c r="G52" t="s">
        <v>94</v>
      </c>
      <c r="H52" s="73">
        <v>0</v>
      </c>
      <c r="I52" s="46">
        <v>0</v>
      </c>
      <c r="J52" s="46">
        <v>41.18</v>
      </c>
      <c r="K52" s="46">
        <v>0</v>
      </c>
      <c r="L52" s="46">
        <v>11.49</v>
      </c>
      <c r="M52" s="74">
        <v>0</v>
      </c>
      <c r="N52" s="73">
        <v>-54</v>
      </c>
      <c r="O52" s="46">
        <v>-15</v>
      </c>
      <c r="P52" s="46">
        <v>0</v>
      </c>
      <c r="Q52" s="46">
        <v>0</v>
      </c>
      <c r="R52" s="46">
        <v>0</v>
      </c>
      <c r="S52" s="74">
        <v>0</v>
      </c>
      <c r="U52" s="73">
        <v>-70</v>
      </c>
      <c r="V52" s="74">
        <v>52.67</v>
      </c>
      <c r="W52">
        <v>-54</v>
      </c>
      <c r="X52">
        <v>-15</v>
      </c>
      <c r="Y52">
        <v>-1</v>
      </c>
      <c r="Z52">
        <v>11.49</v>
      </c>
      <c r="AA52">
        <v>0</v>
      </c>
      <c r="AB52">
        <v>0</v>
      </c>
      <c r="AC52">
        <v>41.18</v>
      </c>
    </row>
    <row r="53" spans="7:29">
      <c r="G53" t="s">
        <v>95</v>
      </c>
      <c r="H53" s="73">
        <v>0</v>
      </c>
      <c r="I53" s="46">
        <v>0</v>
      </c>
      <c r="J53" s="46">
        <v>35.43</v>
      </c>
      <c r="K53" s="46">
        <v>0</v>
      </c>
      <c r="L53" s="46">
        <v>11.49</v>
      </c>
      <c r="M53" s="74">
        <v>0</v>
      </c>
      <c r="N53" s="73">
        <v>0</v>
      </c>
      <c r="O53" s="46">
        <v>-6</v>
      </c>
      <c r="P53" s="46">
        <v>0</v>
      </c>
      <c r="Q53" s="46">
        <v>0</v>
      </c>
      <c r="R53" s="46">
        <v>0</v>
      </c>
      <c r="S53" s="74">
        <v>0</v>
      </c>
      <c r="U53" s="73">
        <v>-7</v>
      </c>
      <c r="V53" s="74">
        <v>46.92</v>
      </c>
      <c r="W53">
        <v>0</v>
      </c>
      <c r="X53">
        <v>-6</v>
      </c>
      <c r="Y53">
        <v>-1</v>
      </c>
      <c r="Z53">
        <v>11.49</v>
      </c>
      <c r="AA53">
        <v>0</v>
      </c>
      <c r="AB53">
        <v>0</v>
      </c>
      <c r="AC53">
        <v>35.43</v>
      </c>
    </row>
    <row r="54" spans="7:29">
      <c r="G54" t="s">
        <v>96</v>
      </c>
      <c r="H54" s="73">
        <v>0</v>
      </c>
      <c r="I54" s="46">
        <v>0</v>
      </c>
      <c r="J54" s="46">
        <v>8.6199999999999992</v>
      </c>
      <c r="K54" s="46">
        <v>0</v>
      </c>
      <c r="L54" s="46">
        <v>11.49</v>
      </c>
      <c r="M54" s="74">
        <v>0</v>
      </c>
      <c r="N54" s="73">
        <v>0</v>
      </c>
      <c r="O54" s="46">
        <v>-13</v>
      </c>
      <c r="P54" s="46">
        <v>0</v>
      </c>
      <c r="Q54" s="46">
        <v>0</v>
      </c>
      <c r="R54" s="46">
        <v>0</v>
      </c>
      <c r="S54" s="74">
        <v>0</v>
      </c>
      <c r="U54" s="73">
        <v>-14</v>
      </c>
      <c r="V54" s="74">
        <v>20.11</v>
      </c>
      <c r="W54">
        <v>0</v>
      </c>
      <c r="X54">
        <v>-13</v>
      </c>
      <c r="Y54">
        <v>-1</v>
      </c>
      <c r="Z54">
        <v>11.49</v>
      </c>
      <c r="AA54">
        <v>0</v>
      </c>
      <c r="AB54">
        <v>0</v>
      </c>
      <c r="AC54">
        <v>8.6199999999999992</v>
      </c>
    </row>
    <row r="55" spans="7:29">
      <c r="G55" t="s">
        <v>97</v>
      </c>
      <c r="H55" s="73">
        <v>21.07</v>
      </c>
      <c r="I55" s="46">
        <v>0</v>
      </c>
      <c r="J55" s="46">
        <v>0</v>
      </c>
      <c r="K55" s="46">
        <v>0</v>
      </c>
      <c r="L55" s="46">
        <v>7.66</v>
      </c>
      <c r="M55" s="74">
        <v>0</v>
      </c>
      <c r="N55" s="73">
        <v>0</v>
      </c>
      <c r="O55" s="46">
        <v>-29</v>
      </c>
      <c r="P55" s="46">
        <v>-36</v>
      </c>
      <c r="Q55" s="46">
        <v>0</v>
      </c>
      <c r="R55" s="46">
        <v>0</v>
      </c>
      <c r="S55" s="74">
        <v>0</v>
      </c>
      <c r="U55" s="73">
        <v>-66</v>
      </c>
      <c r="V55" s="74">
        <v>28.73</v>
      </c>
      <c r="W55">
        <v>21.07</v>
      </c>
      <c r="X55">
        <v>-29</v>
      </c>
      <c r="Y55">
        <v>-1</v>
      </c>
      <c r="Z55">
        <v>7.66</v>
      </c>
      <c r="AA55">
        <v>0</v>
      </c>
      <c r="AB55">
        <v>0</v>
      </c>
      <c r="AC55">
        <v>-36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7.18</v>
      </c>
      <c r="M56" s="74">
        <v>0</v>
      </c>
      <c r="N56" s="73">
        <v>0</v>
      </c>
      <c r="O56" s="46">
        <v>-21</v>
      </c>
      <c r="P56" s="46">
        <v>-27</v>
      </c>
      <c r="Q56" s="46">
        <v>0</v>
      </c>
      <c r="R56" s="46">
        <v>0</v>
      </c>
      <c r="S56" s="74">
        <v>0</v>
      </c>
      <c r="U56" s="73">
        <v>-49</v>
      </c>
      <c r="V56" s="74">
        <v>7.18</v>
      </c>
      <c r="W56">
        <v>0</v>
      </c>
      <c r="X56">
        <v>-21</v>
      </c>
      <c r="Y56">
        <v>-1</v>
      </c>
      <c r="Z56">
        <v>7.18</v>
      </c>
      <c r="AA56">
        <v>0</v>
      </c>
      <c r="AB56">
        <v>0</v>
      </c>
      <c r="AC56">
        <v>-27</v>
      </c>
    </row>
    <row r="57" spans="7:29">
      <c r="G57" t="s">
        <v>99</v>
      </c>
      <c r="H57" s="73">
        <v>20.11</v>
      </c>
      <c r="I57" s="46">
        <v>0</v>
      </c>
      <c r="J57" s="46">
        <v>0</v>
      </c>
      <c r="K57" s="46">
        <v>0</v>
      </c>
      <c r="L57" s="46">
        <v>5.75</v>
      </c>
      <c r="M57" s="74">
        <v>0</v>
      </c>
      <c r="N57" s="73">
        <v>0</v>
      </c>
      <c r="O57" s="46">
        <v>-20</v>
      </c>
      <c r="P57" s="46">
        <v>-16</v>
      </c>
      <c r="Q57" s="46">
        <v>0</v>
      </c>
      <c r="R57" s="46">
        <v>0</v>
      </c>
      <c r="S57" s="74">
        <v>0</v>
      </c>
      <c r="U57" s="73">
        <v>-37</v>
      </c>
      <c r="V57" s="74">
        <v>25.86</v>
      </c>
      <c r="W57">
        <v>20.11</v>
      </c>
      <c r="X57">
        <v>-20</v>
      </c>
      <c r="Y57">
        <v>-1</v>
      </c>
      <c r="Z57">
        <v>5.75</v>
      </c>
      <c r="AA57">
        <v>0</v>
      </c>
      <c r="AB57">
        <v>0</v>
      </c>
      <c r="AC57">
        <v>-16</v>
      </c>
    </row>
    <row r="58" spans="7:29">
      <c r="G58" t="s">
        <v>100</v>
      </c>
      <c r="H58" s="73">
        <v>25.85</v>
      </c>
      <c r="I58" s="46">
        <v>0</v>
      </c>
      <c r="J58" s="46">
        <v>0</v>
      </c>
      <c r="K58" s="46">
        <v>0</v>
      </c>
      <c r="L58" s="46">
        <v>4.79</v>
      </c>
      <c r="M58" s="74">
        <v>0</v>
      </c>
      <c r="N58" s="73">
        <v>0</v>
      </c>
      <c r="O58" s="46">
        <v>-17</v>
      </c>
      <c r="P58" s="46">
        <v>-5</v>
      </c>
      <c r="Q58" s="46">
        <v>0</v>
      </c>
      <c r="R58" s="46">
        <v>0</v>
      </c>
      <c r="S58" s="74">
        <v>0</v>
      </c>
      <c r="U58" s="73">
        <v>-23</v>
      </c>
      <c r="V58" s="74">
        <v>30.64</v>
      </c>
      <c r="W58">
        <v>25.85</v>
      </c>
      <c r="X58">
        <v>-17</v>
      </c>
      <c r="Y58">
        <v>-1</v>
      </c>
      <c r="Z58">
        <v>4.79</v>
      </c>
      <c r="AA58">
        <v>0</v>
      </c>
      <c r="AB58">
        <v>0</v>
      </c>
      <c r="AC58">
        <v>-5</v>
      </c>
    </row>
    <row r="59" spans="7:29">
      <c r="G59" t="s">
        <v>101</v>
      </c>
      <c r="H59" s="73">
        <v>14.36</v>
      </c>
      <c r="I59" s="46">
        <v>0</v>
      </c>
      <c r="J59" s="46">
        <v>5.75</v>
      </c>
      <c r="K59" s="46">
        <v>0</v>
      </c>
      <c r="L59" s="46">
        <v>4.79</v>
      </c>
      <c r="M59" s="74">
        <v>0</v>
      </c>
      <c r="N59" s="73">
        <v>0</v>
      </c>
      <c r="O59" s="46">
        <v>-16</v>
      </c>
      <c r="P59" s="46">
        <v>0</v>
      </c>
      <c r="Q59" s="46">
        <v>0</v>
      </c>
      <c r="R59" s="46">
        <v>0</v>
      </c>
      <c r="S59" s="74">
        <v>0</v>
      </c>
      <c r="U59" s="73">
        <v>-17</v>
      </c>
      <c r="V59" s="74">
        <v>24.9</v>
      </c>
      <c r="W59">
        <v>14.36</v>
      </c>
      <c r="X59">
        <v>-16</v>
      </c>
      <c r="Y59">
        <v>-1</v>
      </c>
      <c r="Z59">
        <v>4.79</v>
      </c>
      <c r="AA59">
        <v>0</v>
      </c>
      <c r="AB59">
        <v>0</v>
      </c>
      <c r="AC59">
        <v>5.75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4.79</v>
      </c>
      <c r="M60" s="74">
        <v>0</v>
      </c>
      <c r="N60" s="73">
        <v>0</v>
      </c>
      <c r="O60" s="46">
        <v>-7</v>
      </c>
      <c r="P60" s="46">
        <v>-13</v>
      </c>
      <c r="Q60" s="46">
        <v>0</v>
      </c>
      <c r="R60" s="46">
        <v>0</v>
      </c>
      <c r="S60" s="74">
        <v>0</v>
      </c>
      <c r="U60" s="73">
        <v>-21</v>
      </c>
      <c r="V60" s="74">
        <v>4.79</v>
      </c>
      <c r="W60">
        <v>0</v>
      </c>
      <c r="X60">
        <v>-7</v>
      </c>
      <c r="Y60">
        <v>-1</v>
      </c>
      <c r="Z60">
        <v>4.79</v>
      </c>
      <c r="AA60">
        <v>0</v>
      </c>
      <c r="AB60">
        <v>0</v>
      </c>
      <c r="AC60">
        <v>-13</v>
      </c>
    </row>
    <row r="61" spans="7:29">
      <c r="G61" t="s">
        <v>103</v>
      </c>
      <c r="H61" s="73">
        <v>15.32</v>
      </c>
      <c r="I61" s="46">
        <v>0</v>
      </c>
      <c r="J61" s="46">
        <v>5.75</v>
      </c>
      <c r="K61" s="46">
        <v>0</v>
      </c>
      <c r="L61" s="46">
        <v>4.79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-1</v>
      </c>
      <c r="V61" s="74">
        <v>25.86</v>
      </c>
      <c r="W61">
        <v>15.32</v>
      </c>
      <c r="X61">
        <v>0</v>
      </c>
      <c r="Y61">
        <v>-1</v>
      </c>
      <c r="Z61">
        <v>4.79</v>
      </c>
      <c r="AA61">
        <v>0</v>
      </c>
      <c r="AB61">
        <v>0</v>
      </c>
      <c r="AC61">
        <v>5.75</v>
      </c>
    </row>
    <row r="62" spans="7:29">
      <c r="G62" t="s">
        <v>104</v>
      </c>
      <c r="H62" s="73">
        <v>19.149999999999999</v>
      </c>
      <c r="I62" s="46">
        <v>0</v>
      </c>
      <c r="J62" s="46">
        <v>19.149999999999999</v>
      </c>
      <c r="K62" s="46">
        <v>0</v>
      </c>
      <c r="L62" s="46">
        <v>4.79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-1</v>
      </c>
      <c r="V62" s="74">
        <v>43.09</v>
      </c>
      <c r="W62">
        <v>19.149999999999999</v>
      </c>
      <c r="X62">
        <v>0</v>
      </c>
      <c r="Y62">
        <v>-1</v>
      </c>
      <c r="Z62">
        <v>4.79</v>
      </c>
      <c r="AA62">
        <v>0</v>
      </c>
      <c r="AB62">
        <v>0</v>
      </c>
      <c r="AC62">
        <v>19.149999999999999</v>
      </c>
    </row>
    <row r="63" spans="7:29">
      <c r="G63" t="s">
        <v>105</v>
      </c>
      <c r="H63" s="73">
        <v>40.22</v>
      </c>
      <c r="I63" s="46">
        <v>0</v>
      </c>
      <c r="J63" s="46">
        <v>36.39</v>
      </c>
      <c r="K63" s="46">
        <v>0</v>
      </c>
      <c r="L63" s="46">
        <v>4.79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-1</v>
      </c>
      <c r="V63" s="74">
        <v>81.400000000000006</v>
      </c>
      <c r="W63">
        <v>40.22</v>
      </c>
      <c r="X63">
        <v>0</v>
      </c>
      <c r="Y63">
        <v>-1</v>
      </c>
      <c r="Z63">
        <v>4.79</v>
      </c>
      <c r="AA63">
        <v>0</v>
      </c>
      <c r="AB63">
        <v>0</v>
      </c>
      <c r="AC63">
        <v>36.39</v>
      </c>
    </row>
    <row r="64" spans="7:29">
      <c r="G64" t="s">
        <v>106</v>
      </c>
      <c r="H64" s="73">
        <v>60.33</v>
      </c>
      <c r="I64" s="46">
        <v>0</v>
      </c>
      <c r="J64" s="46">
        <v>47.88</v>
      </c>
      <c r="K64" s="46">
        <v>0</v>
      </c>
      <c r="L64" s="46">
        <v>4.79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-1</v>
      </c>
      <c r="V64" s="74">
        <v>113</v>
      </c>
      <c r="W64">
        <v>60.33</v>
      </c>
      <c r="X64">
        <v>0</v>
      </c>
      <c r="Y64">
        <v>-1</v>
      </c>
      <c r="Z64">
        <v>4.79</v>
      </c>
      <c r="AA64">
        <v>0</v>
      </c>
      <c r="AB64">
        <v>0</v>
      </c>
      <c r="AC64">
        <v>47.88</v>
      </c>
    </row>
    <row r="65" spans="7:29">
      <c r="G65" t="s">
        <v>107</v>
      </c>
      <c r="H65" s="73">
        <v>67.989999999999995</v>
      </c>
      <c r="I65" s="46">
        <v>0</v>
      </c>
      <c r="J65" s="46">
        <v>64.16</v>
      </c>
      <c r="K65" s="46">
        <v>0</v>
      </c>
      <c r="L65" s="46">
        <v>4.79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-0.7</v>
      </c>
      <c r="V65" s="74">
        <v>136.94</v>
      </c>
      <c r="W65">
        <v>67.989999999999995</v>
      </c>
      <c r="X65">
        <v>0</v>
      </c>
      <c r="Y65">
        <v>-0.7</v>
      </c>
      <c r="Z65">
        <v>4.79</v>
      </c>
      <c r="AA65">
        <v>0</v>
      </c>
      <c r="AB65">
        <v>0</v>
      </c>
      <c r="AC65">
        <v>64.16</v>
      </c>
    </row>
    <row r="66" spans="7:29">
      <c r="G66" t="s">
        <v>108</v>
      </c>
      <c r="H66" s="73">
        <v>63.2</v>
      </c>
      <c r="I66" s="46">
        <v>0</v>
      </c>
      <c r="J66" s="46">
        <v>62.24</v>
      </c>
      <c r="K66" s="46">
        <v>0</v>
      </c>
      <c r="L66" s="46">
        <v>4.79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-0.7</v>
      </c>
      <c r="V66" s="74">
        <v>130.22999999999999</v>
      </c>
      <c r="W66">
        <v>63.2</v>
      </c>
      <c r="X66">
        <v>0</v>
      </c>
      <c r="Y66">
        <v>-0.7</v>
      </c>
      <c r="Z66">
        <v>4.79</v>
      </c>
      <c r="AA66">
        <v>0</v>
      </c>
      <c r="AB66">
        <v>0</v>
      </c>
      <c r="AC66">
        <v>62.24</v>
      </c>
    </row>
    <row r="67" spans="7:29">
      <c r="G67" t="s">
        <v>109</v>
      </c>
      <c r="H67" s="73">
        <v>42.13</v>
      </c>
      <c r="I67" s="46">
        <v>0</v>
      </c>
      <c r="J67" s="46">
        <v>73.739999999999995</v>
      </c>
      <c r="K67" s="46">
        <v>0</v>
      </c>
      <c r="L67" s="46">
        <v>5.75</v>
      </c>
      <c r="M67" s="74">
        <v>0</v>
      </c>
      <c r="N67" s="73">
        <v>0</v>
      </c>
      <c r="O67" s="46">
        <v>-5</v>
      </c>
      <c r="P67" s="46">
        <v>0</v>
      </c>
      <c r="Q67" s="46">
        <v>0</v>
      </c>
      <c r="R67" s="46">
        <v>0</v>
      </c>
      <c r="S67" s="74">
        <v>0</v>
      </c>
      <c r="U67" s="73">
        <v>-5.7</v>
      </c>
      <c r="V67" s="74">
        <v>121.62</v>
      </c>
      <c r="W67">
        <v>42.13</v>
      </c>
      <c r="X67">
        <v>-5</v>
      </c>
      <c r="Y67">
        <v>-0.7</v>
      </c>
      <c r="Z67">
        <v>5.75</v>
      </c>
      <c r="AA67">
        <v>0</v>
      </c>
      <c r="AB67">
        <v>0</v>
      </c>
      <c r="AC67">
        <v>73.739999999999995</v>
      </c>
    </row>
    <row r="68" spans="7:29">
      <c r="G68" t="s">
        <v>110</v>
      </c>
      <c r="H68" s="73">
        <v>45.96</v>
      </c>
      <c r="I68" s="46">
        <v>0</v>
      </c>
      <c r="J68" s="46">
        <v>70.86</v>
      </c>
      <c r="K68" s="46">
        <v>0</v>
      </c>
      <c r="L68" s="46">
        <v>5.75</v>
      </c>
      <c r="M68" s="74">
        <v>0</v>
      </c>
      <c r="N68" s="73">
        <v>0</v>
      </c>
      <c r="O68" s="46">
        <v>-11</v>
      </c>
      <c r="P68" s="46">
        <v>0</v>
      </c>
      <c r="Q68" s="46">
        <v>0</v>
      </c>
      <c r="R68" s="46">
        <v>0</v>
      </c>
      <c r="S68" s="74">
        <v>0</v>
      </c>
      <c r="U68" s="73">
        <v>-11.7</v>
      </c>
      <c r="V68" s="74">
        <v>122.57</v>
      </c>
      <c r="W68">
        <v>45.96</v>
      </c>
      <c r="X68">
        <v>-11</v>
      </c>
      <c r="Y68">
        <v>-0.7</v>
      </c>
      <c r="Z68">
        <v>5.75</v>
      </c>
      <c r="AA68">
        <v>0</v>
      </c>
      <c r="AB68">
        <v>0</v>
      </c>
      <c r="AC68">
        <v>70.86</v>
      </c>
    </row>
    <row r="69" spans="7:29">
      <c r="G69" t="s">
        <v>111</v>
      </c>
      <c r="H69" s="73">
        <v>37.35</v>
      </c>
      <c r="I69" s="46">
        <v>0</v>
      </c>
      <c r="J69" s="46">
        <v>90.97</v>
      </c>
      <c r="K69" s="46">
        <v>0</v>
      </c>
      <c r="L69" s="46">
        <v>6.7</v>
      </c>
      <c r="M69" s="74">
        <v>0</v>
      </c>
      <c r="N69" s="73">
        <v>0</v>
      </c>
      <c r="O69" s="46">
        <v>-5</v>
      </c>
      <c r="P69" s="46">
        <v>0</v>
      </c>
      <c r="Q69" s="46">
        <v>0</v>
      </c>
      <c r="R69" s="46">
        <v>0</v>
      </c>
      <c r="S69" s="74">
        <v>0</v>
      </c>
      <c r="U69" s="73">
        <v>-5.7</v>
      </c>
      <c r="V69" s="74">
        <v>135.02000000000001</v>
      </c>
      <c r="W69">
        <v>37.35</v>
      </c>
      <c r="X69">
        <v>-5</v>
      </c>
      <c r="Y69">
        <v>-0.7</v>
      </c>
      <c r="Z69">
        <v>6.7</v>
      </c>
      <c r="AA69">
        <v>0</v>
      </c>
      <c r="AB69">
        <v>0</v>
      </c>
      <c r="AC69">
        <v>90.97</v>
      </c>
    </row>
    <row r="70" spans="7:29">
      <c r="G70" t="s">
        <v>112</v>
      </c>
      <c r="H70" s="73">
        <v>40.22</v>
      </c>
      <c r="I70" s="46">
        <v>0</v>
      </c>
      <c r="J70" s="46">
        <v>100.55</v>
      </c>
      <c r="K70" s="46">
        <v>0</v>
      </c>
      <c r="L70" s="46">
        <v>7.66</v>
      </c>
      <c r="M70" s="74">
        <v>0</v>
      </c>
      <c r="N70" s="73">
        <v>0</v>
      </c>
      <c r="O70" s="46">
        <v>-18</v>
      </c>
      <c r="P70" s="46">
        <v>0</v>
      </c>
      <c r="Q70" s="46">
        <v>0</v>
      </c>
      <c r="R70" s="46">
        <v>0</v>
      </c>
      <c r="S70" s="74">
        <v>0</v>
      </c>
      <c r="U70" s="73">
        <v>-18.7</v>
      </c>
      <c r="V70" s="74">
        <v>148.43</v>
      </c>
      <c r="W70">
        <v>40.22</v>
      </c>
      <c r="X70">
        <v>-18</v>
      </c>
      <c r="Y70">
        <v>-0.7</v>
      </c>
      <c r="Z70">
        <v>7.66</v>
      </c>
      <c r="AA70">
        <v>0</v>
      </c>
      <c r="AB70">
        <v>0</v>
      </c>
      <c r="AC70">
        <v>100.55</v>
      </c>
    </row>
    <row r="71" spans="7:29">
      <c r="G71" t="s">
        <v>113</v>
      </c>
      <c r="H71" s="73">
        <v>0</v>
      </c>
      <c r="I71" s="46">
        <v>0</v>
      </c>
      <c r="J71" s="46">
        <v>106.88</v>
      </c>
      <c r="K71" s="46">
        <v>0</v>
      </c>
      <c r="L71" s="46">
        <v>5.03</v>
      </c>
      <c r="M71" s="74">
        <v>1.45</v>
      </c>
      <c r="N71" s="73">
        <v>0</v>
      </c>
      <c r="O71" s="46">
        <v>-37</v>
      </c>
      <c r="P71" s="46">
        <v>0</v>
      </c>
      <c r="Q71" s="46">
        <v>0</v>
      </c>
      <c r="R71" s="46">
        <v>0</v>
      </c>
      <c r="S71" s="74">
        <v>0</v>
      </c>
      <c r="U71" s="73">
        <v>-37.700000000000003</v>
      </c>
      <c r="V71" s="74">
        <v>113.36</v>
      </c>
      <c r="W71">
        <v>0</v>
      </c>
      <c r="X71">
        <v>-37</v>
      </c>
      <c r="Y71">
        <v>-0.7</v>
      </c>
      <c r="Z71">
        <v>5.03</v>
      </c>
      <c r="AA71">
        <v>0</v>
      </c>
      <c r="AB71">
        <v>1.45</v>
      </c>
      <c r="AC71">
        <v>106.88</v>
      </c>
    </row>
    <row r="72" spans="7:29">
      <c r="G72" t="s">
        <v>114</v>
      </c>
      <c r="H72" s="73">
        <v>20.55</v>
      </c>
      <c r="I72" s="46">
        <v>0</v>
      </c>
      <c r="J72" s="46">
        <v>123.78</v>
      </c>
      <c r="K72" s="46">
        <v>39.229999999999997</v>
      </c>
      <c r="L72" s="46">
        <v>5.13</v>
      </c>
      <c r="M72" s="74">
        <v>3.55</v>
      </c>
      <c r="N72" s="73">
        <v>0</v>
      </c>
      <c r="O72" s="46">
        <v>-23</v>
      </c>
      <c r="P72" s="46">
        <v>0</v>
      </c>
      <c r="Q72" s="46">
        <v>0</v>
      </c>
      <c r="R72" s="46">
        <v>0</v>
      </c>
      <c r="S72" s="74">
        <v>0</v>
      </c>
      <c r="U72" s="73">
        <v>-23.7</v>
      </c>
      <c r="V72" s="74">
        <v>192.24</v>
      </c>
      <c r="W72">
        <v>20.55</v>
      </c>
      <c r="X72">
        <v>-23</v>
      </c>
      <c r="Y72">
        <v>-0.7</v>
      </c>
      <c r="Z72">
        <v>5.13</v>
      </c>
      <c r="AA72">
        <v>39.229999999999997</v>
      </c>
      <c r="AB72">
        <v>3.55</v>
      </c>
      <c r="AC72">
        <v>123.78</v>
      </c>
    </row>
    <row r="73" spans="7:29">
      <c r="G73" t="s">
        <v>115</v>
      </c>
      <c r="H73" s="73">
        <v>51.46</v>
      </c>
      <c r="I73" s="46">
        <v>0</v>
      </c>
      <c r="J73" s="46">
        <v>190.19</v>
      </c>
      <c r="K73" s="46">
        <v>24.39</v>
      </c>
      <c r="L73" s="46">
        <v>2.68</v>
      </c>
      <c r="M73" s="74">
        <v>2.19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-0.7</v>
      </c>
      <c r="V73" s="74">
        <v>270.91000000000003</v>
      </c>
      <c r="W73">
        <v>51.46</v>
      </c>
      <c r="X73">
        <v>0</v>
      </c>
      <c r="Y73">
        <v>-0.7</v>
      </c>
      <c r="Z73">
        <v>2.68</v>
      </c>
      <c r="AA73">
        <v>24.39</v>
      </c>
      <c r="AB73">
        <v>2.19</v>
      </c>
      <c r="AC73">
        <v>190.19</v>
      </c>
    </row>
    <row r="74" spans="7:29">
      <c r="G74" t="s">
        <v>116</v>
      </c>
      <c r="H74" s="73">
        <v>40.47</v>
      </c>
      <c r="I74" s="46">
        <v>0</v>
      </c>
      <c r="J74" s="46">
        <v>213.58</v>
      </c>
      <c r="K74" s="46">
        <v>24.5</v>
      </c>
      <c r="L74" s="46">
        <v>2.7</v>
      </c>
      <c r="M74" s="74">
        <v>2.25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-0.7</v>
      </c>
      <c r="V74" s="74">
        <v>283.5</v>
      </c>
      <c r="W74">
        <v>40.47</v>
      </c>
      <c r="X74">
        <v>0</v>
      </c>
      <c r="Y74">
        <v>-0.7</v>
      </c>
      <c r="Z74">
        <v>2.7</v>
      </c>
      <c r="AA74">
        <v>24.5</v>
      </c>
      <c r="AB74">
        <v>2.25</v>
      </c>
      <c r="AC74">
        <v>213.58</v>
      </c>
    </row>
    <row r="75" spans="7:29">
      <c r="G75" t="s">
        <v>117</v>
      </c>
      <c r="H75" s="73">
        <v>91.5</v>
      </c>
      <c r="I75" s="46">
        <v>0</v>
      </c>
      <c r="J75" s="46">
        <v>213.77</v>
      </c>
      <c r="K75" s="46">
        <v>20.95</v>
      </c>
      <c r="L75" s="46">
        <v>3</v>
      </c>
      <c r="M75" s="74">
        <v>1.82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-0.7</v>
      </c>
      <c r="V75" s="74">
        <v>331.04</v>
      </c>
      <c r="W75">
        <v>91.5</v>
      </c>
      <c r="X75">
        <v>0</v>
      </c>
      <c r="Y75">
        <v>-0.7</v>
      </c>
      <c r="Z75">
        <v>3</v>
      </c>
      <c r="AA75">
        <v>20.95</v>
      </c>
      <c r="AB75">
        <v>1.82</v>
      </c>
      <c r="AC75">
        <v>213.77</v>
      </c>
    </row>
    <row r="76" spans="7:29">
      <c r="G76" t="s">
        <v>118</v>
      </c>
      <c r="H76" s="73">
        <v>87.76</v>
      </c>
      <c r="I76" s="46">
        <v>0</v>
      </c>
      <c r="J76" s="46">
        <v>237.18</v>
      </c>
      <c r="K76" s="46">
        <v>24.43</v>
      </c>
      <c r="L76" s="46">
        <v>3.32</v>
      </c>
      <c r="M76" s="74">
        <v>2.14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-0.7</v>
      </c>
      <c r="V76" s="74">
        <v>354.83</v>
      </c>
      <c r="W76">
        <v>87.76</v>
      </c>
      <c r="X76">
        <v>0</v>
      </c>
      <c r="Y76">
        <v>-0.7</v>
      </c>
      <c r="Z76">
        <v>3.32</v>
      </c>
      <c r="AA76">
        <v>24.43</v>
      </c>
      <c r="AB76">
        <v>2.14</v>
      </c>
      <c r="AC76">
        <v>237.18</v>
      </c>
    </row>
    <row r="77" spans="7:29">
      <c r="G77" t="s">
        <v>119</v>
      </c>
      <c r="H77" s="73">
        <v>0</v>
      </c>
      <c r="I77" s="46">
        <v>0</v>
      </c>
      <c r="J77" s="46">
        <v>91.57</v>
      </c>
      <c r="K77" s="46">
        <v>36.630000000000003</v>
      </c>
      <c r="L77" s="46">
        <v>5.34</v>
      </c>
      <c r="M77" s="74">
        <v>3.09</v>
      </c>
      <c r="N77" s="73">
        <v>0</v>
      </c>
      <c r="O77" s="46">
        <v>-35</v>
      </c>
      <c r="P77" s="46">
        <v>0</v>
      </c>
      <c r="Q77" s="46">
        <v>0</v>
      </c>
      <c r="R77" s="46">
        <v>0</v>
      </c>
      <c r="S77" s="74">
        <v>0</v>
      </c>
      <c r="U77" s="73">
        <v>-35.700000000000003</v>
      </c>
      <c r="V77" s="74">
        <v>136.63</v>
      </c>
      <c r="W77">
        <v>0</v>
      </c>
      <c r="X77">
        <v>-35</v>
      </c>
      <c r="Y77">
        <v>-0.7</v>
      </c>
      <c r="Z77">
        <v>5.34</v>
      </c>
      <c r="AA77">
        <v>36.630000000000003</v>
      </c>
      <c r="AB77">
        <v>3.09</v>
      </c>
      <c r="AC77">
        <v>91.57</v>
      </c>
    </row>
    <row r="78" spans="7:29">
      <c r="G78" t="s">
        <v>120</v>
      </c>
      <c r="H78" s="73">
        <v>0</v>
      </c>
      <c r="I78" s="46">
        <v>0</v>
      </c>
      <c r="J78" s="46">
        <v>103.94</v>
      </c>
      <c r="K78" s="46">
        <v>30.19</v>
      </c>
      <c r="L78" s="46">
        <v>6.93</v>
      </c>
      <c r="M78" s="74">
        <v>2.77</v>
      </c>
      <c r="N78" s="73">
        <v>0</v>
      </c>
      <c r="O78" s="46">
        <v>-46</v>
      </c>
      <c r="P78" s="46">
        <v>0</v>
      </c>
      <c r="Q78" s="46">
        <v>0</v>
      </c>
      <c r="R78" s="46">
        <v>0</v>
      </c>
      <c r="S78" s="74">
        <v>0</v>
      </c>
      <c r="U78" s="73">
        <v>-46.7</v>
      </c>
      <c r="V78" s="74">
        <v>143.83000000000001</v>
      </c>
      <c r="W78">
        <v>0</v>
      </c>
      <c r="X78">
        <v>-46</v>
      </c>
      <c r="Y78">
        <v>-0.7</v>
      </c>
      <c r="Z78">
        <v>6.93</v>
      </c>
      <c r="AA78">
        <v>30.19</v>
      </c>
      <c r="AB78">
        <v>2.77</v>
      </c>
      <c r="AC78">
        <v>103.94</v>
      </c>
    </row>
    <row r="79" spans="7:29">
      <c r="G79" t="s">
        <v>121</v>
      </c>
      <c r="H79" s="73">
        <v>28.49</v>
      </c>
      <c r="I79" s="46">
        <v>0</v>
      </c>
      <c r="J79" s="46">
        <v>83.37</v>
      </c>
      <c r="K79" s="46">
        <v>0</v>
      </c>
      <c r="L79" s="46">
        <v>9.73</v>
      </c>
      <c r="M79" s="74">
        <v>0</v>
      </c>
      <c r="N79" s="73">
        <v>0</v>
      </c>
      <c r="O79" s="46">
        <v>-18</v>
      </c>
      <c r="P79" s="46">
        <v>0</v>
      </c>
      <c r="Q79" s="46">
        <v>0</v>
      </c>
      <c r="R79" s="46">
        <v>0</v>
      </c>
      <c r="S79" s="74">
        <v>0</v>
      </c>
      <c r="U79" s="73">
        <v>-18.7</v>
      </c>
      <c r="V79" s="74">
        <v>121.59</v>
      </c>
      <c r="W79">
        <v>28.49</v>
      </c>
      <c r="X79">
        <v>-18</v>
      </c>
      <c r="Y79">
        <v>-0.7</v>
      </c>
      <c r="Z79">
        <v>9.73</v>
      </c>
      <c r="AA79">
        <v>0</v>
      </c>
      <c r="AB79">
        <v>0</v>
      </c>
      <c r="AC79">
        <v>83.37</v>
      </c>
    </row>
    <row r="80" spans="7:29">
      <c r="G80" t="s">
        <v>122</v>
      </c>
      <c r="H80" s="73">
        <v>26.34</v>
      </c>
      <c r="I80" s="46">
        <v>0</v>
      </c>
      <c r="J80" s="46">
        <v>85.44</v>
      </c>
      <c r="K80" s="46">
        <v>0</v>
      </c>
      <c r="L80" s="46">
        <v>9.9700000000000006</v>
      </c>
      <c r="M80" s="74">
        <v>0</v>
      </c>
      <c r="N80" s="73">
        <v>0</v>
      </c>
      <c r="O80" s="46">
        <v>-14</v>
      </c>
      <c r="P80" s="46">
        <v>0</v>
      </c>
      <c r="Q80" s="46">
        <v>0</v>
      </c>
      <c r="R80" s="46">
        <v>0</v>
      </c>
      <c r="S80" s="74">
        <v>0</v>
      </c>
      <c r="U80" s="73">
        <v>-14.7</v>
      </c>
      <c r="V80" s="74">
        <v>121.75</v>
      </c>
      <c r="W80">
        <v>26.34</v>
      </c>
      <c r="X80">
        <v>-14</v>
      </c>
      <c r="Y80">
        <v>-0.7</v>
      </c>
      <c r="Z80">
        <v>9.9700000000000006</v>
      </c>
      <c r="AA80">
        <v>0</v>
      </c>
      <c r="AB80">
        <v>0</v>
      </c>
      <c r="AC80">
        <v>85.44</v>
      </c>
    </row>
    <row r="81" spans="7:29">
      <c r="G81" t="s">
        <v>123</v>
      </c>
      <c r="H81" s="73">
        <v>12.32</v>
      </c>
      <c r="I81" s="46">
        <v>0</v>
      </c>
      <c r="J81" s="46">
        <v>81.55</v>
      </c>
      <c r="K81" s="46">
        <v>0</v>
      </c>
      <c r="L81" s="46">
        <v>12.32</v>
      </c>
      <c r="M81" s="74">
        <v>0</v>
      </c>
      <c r="N81" s="73">
        <v>0</v>
      </c>
      <c r="O81" s="46">
        <v>-18</v>
      </c>
      <c r="P81" s="46">
        <v>0</v>
      </c>
      <c r="Q81" s="46">
        <v>0</v>
      </c>
      <c r="R81" s="46">
        <v>0</v>
      </c>
      <c r="S81" s="74">
        <v>0</v>
      </c>
      <c r="U81" s="73">
        <v>-18.7</v>
      </c>
      <c r="V81" s="74">
        <v>106.19</v>
      </c>
      <c r="W81">
        <v>12.32</v>
      </c>
      <c r="X81">
        <v>-18</v>
      </c>
      <c r="Y81">
        <v>-0.7</v>
      </c>
      <c r="Z81">
        <v>12.32</v>
      </c>
      <c r="AA81">
        <v>0</v>
      </c>
      <c r="AB81">
        <v>0</v>
      </c>
      <c r="AC81">
        <v>81.55</v>
      </c>
    </row>
    <row r="82" spans="7:29">
      <c r="G82" t="s">
        <v>124</v>
      </c>
      <c r="H82" s="73">
        <v>13.41</v>
      </c>
      <c r="I82" s="46">
        <v>0</v>
      </c>
      <c r="J82" s="46">
        <v>82.35</v>
      </c>
      <c r="K82" s="46">
        <v>0</v>
      </c>
      <c r="L82" s="46">
        <v>12.45</v>
      </c>
      <c r="M82" s="74">
        <v>0</v>
      </c>
      <c r="N82" s="73">
        <v>0</v>
      </c>
      <c r="O82" s="46">
        <v>-24</v>
      </c>
      <c r="P82" s="46">
        <v>0</v>
      </c>
      <c r="Q82" s="46">
        <v>0</v>
      </c>
      <c r="R82" s="46">
        <v>0</v>
      </c>
      <c r="S82" s="74">
        <v>0</v>
      </c>
      <c r="U82" s="73">
        <v>-24.7</v>
      </c>
      <c r="V82" s="74">
        <v>108.21</v>
      </c>
      <c r="W82">
        <v>13.41</v>
      </c>
      <c r="X82">
        <v>-24</v>
      </c>
      <c r="Y82">
        <v>-0.7</v>
      </c>
      <c r="Z82">
        <v>12.45</v>
      </c>
      <c r="AA82">
        <v>0</v>
      </c>
      <c r="AB82">
        <v>0</v>
      </c>
      <c r="AC82">
        <v>82.35</v>
      </c>
    </row>
    <row r="83" spans="7:29">
      <c r="G83" t="s">
        <v>125</v>
      </c>
      <c r="H83" s="73">
        <v>96.72</v>
      </c>
      <c r="I83" s="46">
        <v>0</v>
      </c>
      <c r="J83" s="46">
        <v>95.76</v>
      </c>
      <c r="K83" s="46">
        <v>0</v>
      </c>
      <c r="L83" s="46">
        <v>12.45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-0.7</v>
      </c>
      <c r="V83" s="74">
        <v>204.93</v>
      </c>
      <c r="W83">
        <v>96.72</v>
      </c>
      <c r="X83">
        <v>0</v>
      </c>
      <c r="Y83">
        <v>-0.7</v>
      </c>
      <c r="Z83">
        <v>12.45</v>
      </c>
      <c r="AA83">
        <v>0</v>
      </c>
      <c r="AB83">
        <v>0</v>
      </c>
      <c r="AC83">
        <v>95.76</v>
      </c>
    </row>
    <row r="84" spans="7:29">
      <c r="G84" t="s">
        <v>126</v>
      </c>
      <c r="H84" s="73">
        <v>101.51</v>
      </c>
      <c r="I84" s="46">
        <v>0</v>
      </c>
      <c r="J84" s="46">
        <v>67.03</v>
      </c>
      <c r="K84" s="46">
        <v>0</v>
      </c>
      <c r="L84" s="46">
        <v>12.45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-0.7</v>
      </c>
      <c r="V84" s="74">
        <v>180.99</v>
      </c>
      <c r="W84">
        <v>101.51</v>
      </c>
      <c r="X84">
        <v>0</v>
      </c>
      <c r="Y84">
        <v>-0.7</v>
      </c>
      <c r="Z84">
        <v>12.45</v>
      </c>
      <c r="AA84">
        <v>0</v>
      </c>
      <c r="AB84">
        <v>0</v>
      </c>
      <c r="AC84">
        <v>67.03</v>
      </c>
    </row>
    <row r="85" spans="7:29">
      <c r="G85" t="s">
        <v>127</v>
      </c>
      <c r="H85" s="73">
        <v>50.75</v>
      </c>
      <c r="I85" s="46">
        <v>0</v>
      </c>
      <c r="J85" s="46">
        <v>81.400000000000006</v>
      </c>
      <c r="K85" s="46">
        <v>0</v>
      </c>
      <c r="L85" s="46">
        <v>12.45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-0.7</v>
      </c>
      <c r="V85" s="74">
        <v>144.6</v>
      </c>
      <c r="W85">
        <v>50.75</v>
      </c>
      <c r="X85">
        <v>0</v>
      </c>
      <c r="Y85">
        <v>-0.7</v>
      </c>
      <c r="Z85">
        <v>12.45</v>
      </c>
      <c r="AA85">
        <v>0</v>
      </c>
      <c r="AB85">
        <v>0</v>
      </c>
      <c r="AC85">
        <v>81.400000000000006</v>
      </c>
    </row>
    <row r="86" spans="7:29">
      <c r="G86" t="s">
        <v>128</v>
      </c>
      <c r="H86" s="73">
        <v>51.71</v>
      </c>
      <c r="I86" s="46">
        <v>0</v>
      </c>
      <c r="J86" s="46">
        <v>72.78</v>
      </c>
      <c r="K86" s="46">
        <v>0</v>
      </c>
      <c r="L86" s="46">
        <v>11.49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-0.7</v>
      </c>
      <c r="V86" s="74">
        <v>135.97999999999999</v>
      </c>
      <c r="W86">
        <v>51.71</v>
      </c>
      <c r="X86">
        <v>0</v>
      </c>
      <c r="Y86">
        <v>-0.7</v>
      </c>
      <c r="Z86">
        <v>11.49</v>
      </c>
      <c r="AA86">
        <v>0</v>
      </c>
      <c r="AB86">
        <v>0</v>
      </c>
      <c r="AC86">
        <v>72.78</v>
      </c>
    </row>
    <row r="87" spans="7:29">
      <c r="G87" t="s">
        <v>129</v>
      </c>
      <c r="H87" s="73">
        <v>65.12</v>
      </c>
      <c r="I87" s="46">
        <v>0</v>
      </c>
      <c r="J87" s="46">
        <v>52.67</v>
      </c>
      <c r="K87" s="46">
        <v>0</v>
      </c>
      <c r="L87" s="46">
        <v>10.050000000000001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-0.7</v>
      </c>
      <c r="V87" s="74">
        <v>127.84</v>
      </c>
      <c r="W87">
        <v>65.12</v>
      </c>
      <c r="X87">
        <v>0</v>
      </c>
      <c r="Y87">
        <v>-0.7</v>
      </c>
      <c r="Z87">
        <v>10.050000000000001</v>
      </c>
      <c r="AA87">
        <v>0</v>
      </c>
      <c r="AB87">
        <v>0</v>
      </c>
      <c r="AC87">
        <v>52.67</v>
      </c>
    </row>
    <row r="88" spans="7:29">
      <c r="G88" t="s">
        <v>130</v>
      </c>
      <c r="H88" s="73">
        <v>62.24</v>
      </c>
      <c r="I88" s="46">
        <v>0</v>
      </c>
      <c r="J88" s="46">
        <v>52.67</v>
      </c>
      <c r="K88" s="46">
        <v>0</v>
      </c>
      <c r="L88" s="46">
        <v>9.77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-0.7</v>
      </c>
      <c r="V88" s="74">
        <v>124.68</v>
      </c>
      <c r="W88">
        <v>62.24</v>
      </c>
      <c r="X88">
        <v>0</v>
      </c>
      <c r="Y88">
        <v>-0.7</v>
      </c>
      <c r="Z88">
        <v>9.77</v>
      </c>
      <c r="AA88">
        <v>0</v>
      </c>
      <c r="AB88">
        <v>0</v>
      </c>
      <c r="AC88">
        <v>52.67</v>
      </c>
    </row>
    <row r="89" spans="7:29">
      <c r="G89" t="s">
        <v>131</v>
      </c>
      <c r="H89" s="73">
        <v>67.02</v>
      </c>
      <c r="I89" s="46">
        <v>0</v>
      </c>
      <c r="J89" s="46">
        <v>57.46</v>
      </c>
      <c r="K89" s="46">
        <v>0</v>
      </c>
      <c r="L89" s="46">
        <v>8.24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-0.7</v>
      </c>
      <c r="V89" s="74">
        <v>132.72</v>
      </c>
      <c r="W89">
        <v>67.02</v>
      </c>
      <c r="X89">
        <v>0</v>
      </c>
      <c r="Y89">
        <v>-0.7</v>
      </c>
      <c r="Z89">
        <v>8.24</v>
      </c>
      <c r="AA89">
        <v>0</v>
      </c>
      <c r="AB89">
        <v>0</v>
      </c>
      <c r="AC89">
        <v>57.46</v>
      </c>
    </row>
    <row r="90" spans="7:29">
      <c r="G90" t="s">
        <v>132</v>
      </c>
      <c r="H90" s="73">
        <v>67.03</v>
      </c>
      <c r="I90" s="46">
        <v>0</v>
      </c>
      <c r="J90" s="46">
        <v>43.09</v>
      </c>
      <c r="K90" s="46">
        <v>0</v>
      </c>
      <c r="L90" s="46">
        <v>7.57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-0.7</v>
      </c>
      <c r="V90" s="74">
        <v>117.69</v>
      </c>
      <c r="W90">
        <v>67.03</v>
      </c>
      <c r="X90">
        <v>0</v>
      </c>
      <c r="Y90">
        <v>-0.7</v>
      </c>
      <c r="Z90">
        <v>7.57</v>
      </c>
      <c r="AA90">
        <v>0</v>
      </c>
      <c r="AB90">
        <v>0</v>
      </c>
      <c r="AC90">
        <v>43.09</v>
      </c>
    </row>
    <row r="91" spans="7:29">
      <c r="G91" t="s">
        <v>133</v>
      </c>
      <c r="H91" s="73">
        <v>61.28</v>
      </c>
      <c r="I91" s="46">
        <v>0</v>
      </c>
      <c r="J91" s="46">
        <v>40.22</v>
      </c>
      <c r="K91" s="46">
        <v>0</v>
      </c>
      <c r="L91" s="46">
        <v>6.8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-0.7</v>
      </c>
      <c r="V91" s="74">
        <v>108.3</v>
      </c>
      <c r="W91">
        <v>61.28</v>
      </c>
      <c r="X91">
        <v>0</v>
      </c>
      <c r="Y91">
        <v>-0.7</v>
      </c>
      <c r="Z91">
        <v>6.8</v>
      </c>
      <c r="AA91">
        <v>0</v>
      </c>
      <c r="AB91">
        <v>0</v>
      </c>
      <c r="AC91">
        <v>40.22</v>
      </c>
    </row>
    <row r="92" spans="7:29">
      <c r="G92" t="s">
        <v>134</v>
      </c>
      <c r="H92" s="73">
        <v>51.71</v>
      </c>
      <c r="I92" s="46">
        <v>0</v>
      </c>
      <c r="J92" s="46">
        <v>23.94</v>
      </c>
      <c r="K92" s="46">
        <v>0</v>
      </c>
      <c r="L92" s="46">
        <v>4.5999999999999996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-0.7</v>
      </c>
      <c r="V92" s="74">
        <v>80.25</v>
      </c>
      <c r="W92">
        <v>51.71</v>
      </c>
      <c r="X92">
        <v>0</v>
      </c>
      <c r="Y92">
        <v>-0.7</v>
      </c>
      <c r="Z92">
        <v>4.5999999999999996</v>
      </c>
      <c r="AA92">
        <v>0</v>
      </c>
      <c r="AB92">
        <v>0</v>
      </c>
      <c r="AC92">
        <v>23.94</v>
      </c>
    </row>
    <row r="93" spans="7:29">
      <c r="G93" t="s">
        <v>135</v>
      </c>
      <c r="H93" s="73">
        <v>12.45</v>
      </c>
      <c r="I93" s="46">
        <v>0</v>
      </c>
      <c r="J93" s="46">
        <v>14.37</v>
      </c>
      <c r="K93" s="46">
        <v>0</v>
      </c>
      <c r="L93" s="46">
        <v>3.54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-0.7</v>
      </c>
      <c r="V93" s="74">
        <v>30.36</v>
      </c>
      <c r="W93">
        <v>12.45</v>
      </c>
      <c r="X93">
        <v>0</v>
      </c>
      <c r="Y93">
        <v>-0.7</v>
      </c>
      <c r="Z93">
        <v>3.54</v>
      </c>
      <c r="AA93">
        <v>0</v>
      </c>
      <c r="AB93">
        <v>0</v>
      </c>
      <c r="AC93">
        <v>14.37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2.97</v>
      </c>
      <c r="M94" s="74">
        <v>0</v>
      </c>
      <c r="N94" s="73">
        <v>0</v>
      </c>
      <c r="O94" s="46">
        <v>0</v>
      </c>
      <c r="P94" s="46">
        <v>-4</v>
      </c>
      <c r="Q94" s="46">
        <v>0</v>
      </c>
      <c r="R94" s="46">
        <v>0</v>
      </c>
      <c r="S94" s="74">
        <v>0</v>
      </c>
      <c r="U94" s="73">
        <v>-4.7</v>
      </c>
      <c r="V94" s="74">
        <v>2.97</v>
      </c>
      <c r="W94">
        <v>0</v>
      </c>
      <c r="X94">
        <v>0</v>
      </c>
      <c r="Y94">
        <v>-0.7</v>
      </c>
      <c r="Z94">
        <v>2.97</v>
      </c>
      <c r="AA94">
        <v>0</v>
      </c>
      <c r="AB94">
        <v>0</v>
      </c>
      <c r="AC94">
        <v>-4</v>
      </c>
    </row>
    <row r="95" spans="7:29">
      <c r="G95" t="s">
        <v>137</v>
      </c>
      <c r="H95" s="73">
        <v>0</v>
      </c>
      <c r="I95" s="46">
        <v>0</v>
      </c>
      <c r="J95" s="46">
        <v>14.36</v>
      </c>
      <c r="K95" s="46">
        <v>0</v>
      </c>
      <c r="L95" s="46">
        <v>2.59</v>
      </c>
      <c r="M95" s="74">
        <v>0</v>
      </c>
      <c r="N95" s="73">
        <v>-10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-10.7</v>
      </c>
      <c r="V95" s="74">
        <v>16.95</v>
      </c>
      <c r="W95">
        <v>-10</v>
      </c>
      <c r="X95">
        <v>0</v>
      </c>
      <c r="Y95">
        <v>-0.7</v>
      </c>
      <c r="Z95">
        <v>2.59</v>
      </c>
      <c r="AA95">
        <v>0</v>
      </c>
      <c r="AB95">
        <v>0</v>
      </c>
      <c r="AC95">
        <v>14.36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0.96</v>
      </c>
      <c r="M96" s="74">
        <v>0</v>
      </c>
      <c r="N96" s="73">
        <v>-13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-13.7</v>
      </c>
      <c r="V96" s="74">
        <v>0.96</v>
      </c>
      <c r="W96">
        <v>-13</v>
      </c>
      <c r="X96">
        <v>0</v>
      </c>
      <c r="Y96">
        <v>-0.7</v>
      </c>
      <c r="Z96">
        <v>0.96</v>
      </c>
      <c r="AA96">
        <v>0</v>
      </c>
      <c r="AB96">
        <v>0</v>
      </c>
      <c r="AC96">
        <v>0</v>
      </c>
    </row>
    <row r="97" spans="1:83">
      <c r="G97" t="s">
        <v>139</v>
      </c>
      <c r="H97" s="73">
        <v>13.4</v>
      </c>
      <c r="I97" s="46">
        <v>0</v>
      </c>
      <c r="J97" s="46">
        <v>0</v>
      </c>
      <c r="K97" s="46">
        <v>0</v>
      </c>
      <c r="L97" s="46">
        <v>0.77</v>
      </c>
      <c r="M97" s="74">
        <v>0</v>
      </c>
      <c r="N97" s="73">
        <v>0</v>
      </c>
      <c r="O97" s="46">
        <v>0</v>
      </c>
      <c r="P97" s="46">
        <v>-10</v>
      </c>
      <c r="Q97" s="46">
        <v>0</v>
      </c>
      <c r="R97" s="46">
        <v>0</v>
      </c>
      <c r="S97" s="74">
        <v>0</v>
      </c>
      <c r="U97" s="73">
        <v>-10.7</v>
      </c>
      <c r="V97" s="74">
        <v>14.17</v>
      </c>
      <c r="W97">
        <v>13.4</v>
      </c>
      <c r="X97">
        <v>0</v>
      </c>
      <c r="Y97">
        <v>-0.7</v>
      </c>
      <c r="Z97">
        <v>0.77</v>
      </c>
      <c r="AA97">
        <v>0</v>
      </c>
      <c r="AB97">
        <v>0</v>
      </c>
      <c r="AC97">
        <v>-10</v>
      </c>
    </row>
    <row r="98" spans="1:83">
      <c r="G98" t="s">
        <v>140</v>
      </c>
      <c r="H98" s="73">
        <v>18.190000000000001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-25</v>
      </c>
      <c r="Q98" s="46">
        <v>0</v>
      </c>
      <c r="R98" s="46">
        <v>0</v>
      </c>
      <c r="S98" s="74">
        <v>0</v>
      </c>
      <c r="U98" s="73">
        <v>-25.7</v>
      </c>
      <c r="V98" s="74">
        <v>18.190000000000001</v>
      </c>
      <c r="W98">
        <v>18.190000000000001</v>
      </c>
      <c r="X98">
        <v>0</v>
      </c>
      <c r="Y98">
        <v>-0.7</v>
      </c>
      <c r="Z98">
        <v>0</v>
      </c>
      <c r="AA98">
        <v>0</v>
      </c>
      <c r="AB98">
        <v>0</v>
      </c>
      <c r="AC98">
        <v>-25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0.72082749999999995</v>
      </c>
      <c r="I99" s="69">
        <f t="shared" ref="I99:BQ99" si="1">SUM(I3:I98)/4000</f>
        <v>1.4125000000000001E-3</v>
      </c>
      <c r="J99" s="69">
        <f t="shared" si="1"/>
        <v>1.0958875000000003</v>
      </c>
      <c r="K99" s="69">
        <f t="shared" si="1"/>
        <v>5.008E-2</v>
      </c>
      <c r="L99" s="69">
        <f t="shared" si="1"/>
        <v>0.16553250000000011</v>
      </c>
      <c r="M99" s="69">
        <f t="shared" si="1"/>
        <v>1.3667500000000003E-2</v>
      </c>
      <c r="N99" s="68">
        <f t="shared" si="1"/>
        <v>-9.6250000000000002E-2</v>
      </c>
      <c r="O99" s="69">
        <f t="shared" si="1"/>
        <v>-0.21575</v>
      </c>
      <c r="P99" s="69">
        <f t="shared" si="1"/>
        <v>-0.10274999999999999</v>
      </c>
      <c r="Q99" s="69">
        <f t="shared" si="1"/>
        <v>0</v>
      </c>
      <c r="R99" s="69">
        <f t="shared" si="1"/>
        <v>-5.7499999999999999E-3</v>
      </c>
      <c r="S99" s="70">
        <f t="shared" si="1"/>
        <v>0</v>
      </c>
      <c r="U99" s="68">
        <f t="shared" si="1"/>
        <v>-0.4414500000000004</v>
      </c>
      <c r="V99" s="70">
        <f t="shared" si="1"/>
        <v>2.0474074999999998</v>
      </c>
      <c r="W99">
        <f t="shared" si="1"/>
        <v>0.62457750000000012</v>
      </c>
      <c r="X99">
        <f t="shared" si="1"/>
        <v>-0.21433750000000001</v>
      </c>
      <c r="Y99">
        <f t="shared" si="1"/>
        <v>-2.0950000000000024E-2</v>
      </c>
      <c r="Z99">
        <f t="shared" si="1"/>
        <v>0.15978250000000011</v>
      </c>
      <c r="AA99">
        <f t="shared" si="1"/>
        <v>5.008E-2</v>
      </c>
      <c r="AB99">
        <f t="shared" si="1"/>
        <v>1.3667500000000003E-2</v>
      </c>
      <c r="AC99">
        <f t="shared" si="1"/>
        <v>0.99313750000000012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66.069999999999993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66.069999999999993</v>
      </c>
      <c r="W3">
        <v>0</v>
      </c>
      <c r="X3">
        <v>66.069999999999993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63.2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63.2</v>
      </c>
      <c r="W4">
        <v>0</v>
      </c>
      <c r="X4">
        <v>63.2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61.29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61.29</v>
      </c>
      <c r="W5">
        <v>0</v>
      </c>
      <c r="X5">
        <v>61.29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60.33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60.33</v>
      </c>
      <c r="W6">
        <v>0</v>
      </c>
      <c r="X6">
        <v>60.33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58.41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58.41</v>
      </c>
      <c r="W7">
        <v>0</v>
      </c>
      <c r="X7">
        <v>58.41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58.41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58.41</v>
      </c>
      <c r="W8">
        <v>0</v>
      </c>
      <c r="X8">
        <v>58.41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57.46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57.46</v>
      </c>
      <c r="W9">
        <v>0</v>
      </c>
      <c r="X9">
        <v>57.46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57.46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57.46</v>
      </c>
      <c r="W10">
        <v>0</v>
      </c>
      <c r="X10">
        <v>57.46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57.46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57.46</v>
      </c>
      <c r="W11">
        <v>0</v>
      </c>
      <c r="X11">
        <v>57.46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55.54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55.54</v>
      </c>
      <c r="W12">
        <v>0</v>
      </c>
      <c r="X12">
        <v>55.54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54.58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54.58</v>
      </c>
      <c r="W13">
        <v>0</v>
      </c>
      <c r="X13">
        <v>54.58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54.58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54.58</v>
      </c>
      <c r="W14">
        <v>0</v>
      </c>
      <c r="X14">
        <v>54.58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54.58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54.58</v>
      </c>
      <c r="W15">
        <v>0</v>
      </c>
      <c r="X15">
        <v>54.58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54.58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54.58</v>
      </c>
      <c r="W16">
        <v>0</v>
      </c>
      <c r="X16">
        <v>54.58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53.63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53.63</v>
      </c>
      <c r="W17">
        <v>0</v>
      </c>
      <c r="X17">
        <v>53.63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53.63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53.63</v>
      </c>
      <c r="W18">
        <v>0</v>
      </c>
      <c r="X18">
        <v>53.63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54.58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54.58</v>
      </c>
      <c r="W19">
        <v>0</v>
      </c>
      <c r="X19">
        <v>54.58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54.58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54.58</v>
      </c>
      <c r="W20">
        <v>0</v>
      </c>
      <c r="X20">
        <v>54.58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55.54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55.54</v>
      </c>
      <c r="W21">
        <v>0</v>
      </c>
      <c r="X21">
        <v>55.54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55.54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55.54</v>
      </c>
      <c r="W22">
        <v>0</v>
      </c>
      <c r="X22">
        <v>55.54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56.5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56.5</v>
      </c>
      <c r="W23">
        <v>0</v>
      </c>
      <c r="X23">
        <v>56.5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59.37</v>
      </c>
      <c r="L24" s="46">
        <v>0</v>
      </c>
      <c r="M24" s="74">
        <v>0.82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60.19</v>
      </c>
      <c r="W24">
        <v>0</v>
      </c>
      <c r="X24">
        <v>59.37</v>
      </c>
      <c r="Y24">
        <v>0.82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61.29</v>
      </c>
      <c r="L25" s="46">
        <v>0</v>
      </c>
      <c r="M25" s="74">
        <v>0.71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62</v>
      </c>
      <c r="W25">
        <v>0</v>
      </c>
      <c r="X25">
        <v>61.29</v>
      </c>
      <c r="Y25">
        <v>0.71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64.16</v>
      </c>
      <c r="L26" s="46">
        <v>0</v>
      </c>
      <c r="M26" s="74">
        <v>0.6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64.760000000000005</v>
      </c>
      <c r="W26">
        <v>0</v>
      </c>
      <c r="X26">
        <v>64.16</v>
      </c>
      <c r="Y26">
        <v>0.6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75.650000000000006</v>
      </c>
      <c r="L27" s="46">
        <v>0</v>
      </c>
      <c r="M27" s="74">
        <v>4.33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79.98</v>
      </c>
      <c r="W27">
        <v>0</v>
      </c>
      <c r="X27">
        <v>75.650000000000006</v>
      </c>
      <c r="Y27">
        <v>4.33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80.44</v>
      </c>
      <c r="L28" s="46">
        <v>0</v>
      </c>
      <c r="M28" s="74">
        <v>4.6399999999999997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85.08</v>
      </c>
      <c r="W28">
        <v>0</v>
      </c>
      <c r="X28">
        <v>80.44</v>
      </c>
      <c r="Y28">
        <v>4.6399999999999997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85.23</v>
      </c>
      <c r="L29" s="46">
        <v>0</v>
      </c>
      <c r="M29" s="74">
        <v>3.32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88.55</v>
      </c>
      <c r="W29">
        <v>0</v>
      </c>
      <c r="X29">
        <v>85.23</v>
      </c>
      <c r="Y29">
        <v>3.32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91.93</v>
      </c>
      <c r="L30" s="46">
        <v>0</v>
      </c>
      <c r="M30" s="74">
        <v>2.99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94.92</v>
      </c>
      <c r="W30">
        <v>0</v>
      </c>
      <c r="X30">
        <v>91.93</v>
      </c>
      <c r="Y30">
        <v>2.99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95.76</v>
      </c>
      <c r="L31" s="46">
        <v>0</v>
      </c>
      <c r="M31" s="74">
        <v>2.52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98.28</v>
      </c>
      <c r="W31">
        <v>0</v>
      </c>
      <c r="X31">
        <v>95.76</v>
      </c>
      <c r="Y31">
        <v>2.52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97.68</v>
      </c>
      <c r="L32" s="46">
        <v>0</v>
      </c>
      <c r="M32" s="74">
        <v>2.25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99.93</v>
      </c>
      <c r="W32">
        <v>0</v>
      </c>
      <c r="X32">
        <v>97.68</v>
      </c>
      <c r="Y32">
        <v>2.25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101.79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101.79</v>
      </c>
      <c r="W33">
        <v>0</v>
      </c>
      <c r="X33">
        <v>101.79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106.29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106.29</v>
      </c>
      <c r="W34">
        <v>0</v>
      </c>
      <c r="X34">
        <v>106.29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110.12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110.12</v>
      </c>
      <c r="W35">
        <v>0</v>
      </c>
      <c r="X35">
        <v>110.12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117.78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117.78</v>
      </c>
      <c r="W36">
        <v>0</v>
      </c>
      <c r="X36">
        <v>117.78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116.01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116.01</v>
      </c>
      <c r="W37">
        <v>0</v>
      </c>
      <c r="X37">
        <v>116.01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130.47999999999999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130.47999999999999</v>
      </c>
      <c r="W38">
        <v>0</v>
      </c>
      <c r="X38">
        <v>130.47999999999999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81.400000000000006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81.400000000000006</v>
      </c>
      <c r="W39">
        <v>0</v>
      </c>
      <c r="X39">
        <v>81.400000000000006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29.85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29.85</v>
      </c>
      <c r="W40">
        <v>0</v>
      </c>
      <c r="X40">
        <v>29.85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85.23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85.23</v>
      </c>
      <c r="W41">
        <v>0</v>
      </c>
      <c r="X41">
        <v>85.23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87.14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87.14</v>
      </c>
      <c r="W42">
        <v>0</v>
      </c>
      <c r="X42">
        <v>87.14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86.18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86.18</v>
      </c>
      <c r="W43">
        <v>0</v>
      </c>
      <c r="X43">
        <v>86.18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84.27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84.27</v>
      </c>
      <c r="W44">
        <v>0</v>
      </c>
      <c r="X44">
        <v>84.27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85.23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85.23</v>
      </c>
      <c r="W45">
        <v>0</v>
      </c>
      <c r="X45">
        <v>85.23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84.27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84.27</v>
      </c>
      <c r="W46">
        <v>0</v>
      </c>
      <c r="X46">
        <v>84.27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83.31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83.31</v>
      </c>
      <c r="W47">
        <v>0</v>
      </c>
      <c r="X47">
        <v>83.31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81.400000000000006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81.400000000000006</v>
      </c>
      <c r="W48">
        <v>0</v>
      </c>
      <c r="X48">
        <v>81.400000000000006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80.44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80.44</v>
      </c>
      <c r="W49">
        <v>0</v>
      </c>
      <c r="X49">
        <v>80.44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79.48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79.48</v>
      </c>
      <c r="W50">
        <v>0</v>
      </c>
      <c r="X50">
        <v>79.48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78.52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78.52</v>
      </c>
      <c r="W51">
        <v>0</v>
      </c>
      <c r="X51">
        <v>78.52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79.48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79.48</v>
      </c>
      <c r="W52">
        <v>0</v>
      </c>
      <c r="X52">
        <v>79.48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78.52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78.52</v>
      </c>
      <c r="W53">
        <v>0</v>
      </c>
      <c r="X53">
        <v>78.52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78.52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78.52</v>
      </c>
      <c r="W54">
        <v>0</v>
      </c>
      <c r="X54">
        <v>78.52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79.48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79.48</v>
      </c>
      <c r="W55">
        <v>0</v>
      </c>
      <c r="X55">
        <v>79.48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76.61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76.61</v>
      </c>
      <c r="W56">
        <v>0</v>
      </c>
      <c r="X56">
        <v>76.61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73.739999999999995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73.739999999999995</v>
      </c>
      <c r="W57">
        <v>0</v>
      </c>
      <c r="X57">
        <v>73.739999999999995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70.86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70.86</v>
      </c>
      <c r="W58">
        <v>0</v>
      </c>
      <c r="X58">
        <v>70.86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70.86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70.86</v>
      </c>
      <c r="W59">
        <v>0</v>
      </c>
      <c r="X59">
        <v>70.86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70.86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70.86</v>
      </c>
      <c r="W60">
        <v>0</v>
      </c>
      <c r="X60">
        <v>70.86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70.86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70.86</v>
      </c>
      <c r="W61">
        <v>0</v>
      </c>
      <c r="X61">
        <v>70.86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69.900000000000006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69.900000000000006</v>
      </c>
      <c r="W62">
        <v>0</v>
      </c>
      <c r="X62">
        <v>69.900000000000006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70.86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70.86</v>
      </c>
      <c r="W63">
        <v>0</v>
      </c>
      <c r="X63">
        <v>70.86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69.900000000000006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69.900000000000006</v>
      </c>
      <c r="W64">
        <v>0</v>
      </c>
      <c r="X64">
        <v>69.900000000000006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68.95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68.95</v>
      </c>
      <c r="W65">
        <v>0</v>
      </c>
      <c r="X65">
        <v>68.95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67.989999999999995</v>
      </c>
      <c r="L66" s="46">
        <v>0</v>
      </c>
      <c r="M66" s="74">
        <v>9.58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77.569999999999993</v>
      </c>
      <c r="W66">
        <v>0</v>
      </c>
      <c r="X66">
        <v>67.989999999999995</v>
      </c>
      <c r="Y66">
        <v>9.58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67.989999999999995</v>
      </c>
      <c r="L67" s="46">
        <v>0</v>
      </c>
      <c r="M67" s="74">
        <v>9.58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77.569999999999993</v>
      </c>
      <c r="W67">
        <v>0</v>
      </c>
      <c r="X67">
        <v>67.989999999999995</v>
      </c>
      <c r="Y67">
        <v>9.58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68.94</v>
      </c>
      <c r="L68" s="46">
        <v>0</v>
      </c>
      <c r="M68" s="74">
        <v>9.58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78.52</v>
      </c>
      <c r="W68">
        <v>0</v>
      </c>
      <c r="X68">
        <v>68.94</v>
      </c>
      <c r="Y68">
        <v>9.58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119.7</v>
      </c>
      <c r="L69" s="46">
        <v>0</v>
      </c>
      <c r="M69" s="74">
        <v>9.58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129.28</v>
      </c>
      <c r="W69">
        <v>0</v>
      </c>
      <c r="X69">
        <v>119.7</v>
      </c>
      <c r="Y69">
        <v>9.58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119.7</v>
      </c>
      <c r="L70" s="46">
        <v>0</v>
      </c>
      <c r="M70" s="74">
        <v>0.51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120.21</v>
      </c>
      <c r="W70">
        <v>0</v>
      </c>
      <c r="X70">
        <v>119.7</v>
      </c>
      <c r="Y70">
        <v>0.51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119.93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119.93</v>
      </c>
      <c r="W71">
        <v>0</v>
      </c>
      <c r="X71">
        <v>119.93</v>
      </c>
      <c r="Y71">
        <v>0</v>
      </c>
    </row>
    <row r="72" spans="7:25">
      <c r="G72" t="s">
        <v>114</v>
      </c>
      <c r="H72" s="73">
        <v>33.94</v>
      </c>
      <c r="I72" s="46">
        <v>0</v>
      </c>
      <c r="J72" s="46">
        <v>0</v>
      </c>
      <c r="K72" s="46">
        <v>24.47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58.41</v>
      </c>
      <c r="W72">
        <v>33.94</v>
      </c>
      <c r="X72">
        <v>24.47</v>
      </c>
      <c r="Y72">
        <v>0</v>
      </c>
    </row>
    <row r="73" spans="7:25">
      <c r="G73" t="s">
        <v>115</v>
      </c>
      <c r="H73" s="73">
        <v>28.29</v>
      </c>
      <c r="I73" s="46">
        <v>0</v>
      </c>
      <c r="J73" s="46">
        <v>0</v>
      </c>
      <c r="K73" s="46">
        <v>18.079999999999998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46.37</v>
      </c>
      <c r="W73">
        <v>28.29</v>
      </c>
      <c r="X73">
        <v>18.079999999999998</v>
      </c>
      <c r="Y73">
        <v>0</v>
      </c>
    </row>
    <row r="74" spans="7:25">
      <c r="G74" t="s">
        <v>116</v>
      </c>
      <c r="H74" s="73">
        <v>25.51</v>
      </c>
      <c r="I74" s="46">
        <v>0</v>
      </c>
      <c r="J74" s="46">
        <v>0</v>
      </c>
      <c r="K74" s="46">
        <v>18.690000000000001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44.2</v>
      </c>
      <c r="W74">
        <v>25.51</v>
      </c>
      <c r="X74">
        <v>18.690000000000001</v>
      </c>
      <c r="Y74">
        <v>0</v>
      </c>
    </row>
    <row r="75" spans="7:25">
      <c r="G75" t="s">
        <v>117</v>
      </c>
      <c r="H75" s="73">
        <v>38.68</v>
      </c>
      <c r="I75" s="46">
        <v>0</v>
      </c>
      <c r="J75" s="46">
        <v>0</v>
      </c>
      <c r="K75" s="46">
        <v>14.61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53.29</v>
      </c>
      <c r="W75">
        <v>38.68</v>
      </c>
      <c r="X75">
        <v>14.61</v>
      </c>
      <c r="Y75">
        <v>0</v>
      </c>
    </row>
    <row r="76" spans="7:25">
      <c r="G76" t="s">
        <v>118</v>
      </c>
      <c r="H76" s="73">
        <v>42.17</v>
      </c>
      <c r="I76" s="46">
        <v>0</v>
      </c>
      <c r="J76" s="46">
        <v>0</v>
      </c>
      <c r="K76" s="46">
        <v>13.5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55.67</v>
      </c>
      <c r="W76">
        <v>42.17</v>
      </c>
      <c r="X76">
        <v>13.5</v>
      </c>
      <c r="Y76">
        <v>0</v>
      </c>
    </row>
    <row r="77" spans="7:25">
      <c r="G77" t="s">
        <v>119</v>
      </c>
      <c r="H77" s="73">
        <v>49.02</v>
      </c>
      <c r="I77" s="46">
        <v>0</v>
      </c>
      <c r="J77" s="46">
        <v>0</v>
      </c>
      <c r="K77" s="46">
        <v>10.98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60</v>
      </c>
      <c r="W77">
        <v>49.02</v>
      </c>
      <c r="X77">
        <v>10.98</v>
      </c>
      <c r="Y77">
        <v>0</v>
      </c>
    </row>
    <row r="78" spans="7:25">
      <c r="G78" t="s">
        <v>120</v>
      </c>
      <c r="H78" s="73">
        <v>43.62</v>
      </c>
      <c r="I78" s="46">
        <v>0</v>
      </c>
      <c r="J78" s="46">
        <v>0</v>
      </c>
      <c r="K78" s="46">
        <v>17.87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61.49</v>
      </c>
      <c r="W78">
        <v>43.62</v>
      </c>
      <c r="X78">
        <v>17.87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119.7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119.7</v>
      </c>
      <c r="W79">
        <v>0</v>
      </c>
      <c r="X79">
        <v>119.7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117.78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117.78</v>
      </c>
      <c r="W80">
        <v>0</v>
      </c>
      <c r="X80">
        <v>117.78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115.87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115.87</v>
      </c>
      <c r="W81">
        <v>0</v>
      </c>
      <c r="X81">
        <v>115.87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113.95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113.95</v>
      </c>
      <c r="W82">
        <v>0</v>
      </c>
      <c r="X82">
        <v>113.95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110.12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110.12</v>
      </c>
      <c r="W83">
        <v>0</v>
      </c>
      <c r="X83">
        <v>110.12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109.17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109.17</v>
      </c>
      <c r="W84">
        <v>0</v>
      </c>
      <c r="X84">
        <v>109.17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108.21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108.21</v>
      </c>
      <c r="W85">
        <v>0</v>
      </c>
      <c r="X85">
        <v>108.21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105.34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105.34</v>
      </c>
      <c r="W86">
        <v>0</v>
      </c>
      <c r="X86">
        <v>105.34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103.42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103.42</v>
      </c>
      <c r="W87">
        <v>0</v>
      </c>
      <c r="X87">
        <v>103.42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101.51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101.51</v>
      </c>
      <c r="W88">
        <v>0</v>
      </c>
      <c r="X88">
        <v>101.51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99.59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99.59</v>
      </c>
      <c r="W89">
        <v>0</v>
      </c>
      <c r="X89">
        <v>99.59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96.72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96.72</v>
      </c>
      <c r="W90">
        <v>0</v>
      </c>
      <c r="X90">
        <v>96.72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94.8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94.8</v>
      </c>
      <c r="W91">
        <v>0</v>
      </c>
      <c r="X91">
        <v>94.8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92.89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92.89</v>
      </c>
      <c r="W92">
        <v>0</v>
      </c>
      <c r="X92">
        <v>92.89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89.06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89.06</v>
      </c>
      <c r="W93">
        <v>0</v>
      </c>
      <c r="X93">
        <v>89.06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86.18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86.18</v>
      </c>
      <c r="W94">
        <v>0</v>
      </c>
      <c r="X94">
        <v>86.18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84.27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84.27</v>
      </c>
      <c r="W95">
        <v>0</v>
      </c>
      <c r="X95">
        <v>84.27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80.44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80.44</v>
      </c>
      <c r="W96">
        <v>0</v>
      </c>
      <c r="X96">
        <v>80.44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76.61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76.61</v>
      </c>
      <c r="W97">
        <v>0</v>
      </c>
      <c r="X97">
        <v>76.61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74.69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74.69</v>
      </c>
      <c r="W98">
        <v>0</v>
      </c>
      <c r="X98">
        <v>74.69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6.5307499999999991E-2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1.8277049999999992</v>
      </c>
      <c r="L99" s="69">
        <f t="shared" si="1"/>
        <v>0</v>
      </c>
      <c r="M99" s="69">
        <f t="shared" si="1"/>
        <v>1.5252499999999997E-2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1.9082649999999994</v>
      </c>
      <c r="W99">
        <f t="shared" si="1"/>
        <v>6.5307499999999991E-2</v>
      </c>
      <c r="X99">
        <f t="shared" si="1"/>
        <v>1.8277049999999992</v>
      </c>
      <c r="Y99">
        <f t="shared" si="1"/>
        <v>1.5252499999999997E-2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45272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122.57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122.57</v>
      </c>
      <c r="W72">
        <v>122.57</v>
      </c>
    </row>
    <row r="73" spans="7:23">
      <c r="G73" t="s">
        <v>115</v>
      </c>
      <c r="H73" s="73">
        <v>122.57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122.57</v>
      </c>
      <c r="W73">
        <v>122.57</v>
      </c>
    </row>
    <row r="74" spans="7:23">
      <c r="G74" t="s">
        <v>116</v>
      </c>
      <c r="H74" s="73">
        <v>122.57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122.57</v>
      </c>
      <c r="W74">
        <v>122.57</v>
      </c>
    </row>
    <row r="75" spans="7:23">
      <c r="G75" t="s">
        <v>117</v>
      </c>
      <c r="H75" s="73">
        <v>27.77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27.77</v>
      </c>
      <c r="W75">
        <v>27.77</v>
      </c>
    </row>
    <row r="76" spans="7:23">
      <c r="G76" t="s">
        <v>118</v>
      </c>
      <c r="H76" s="73">
        <v>27.77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27.77</v>
      </c>
      <c r="W76">
        <v>27.77</v>
      </c>
    </row>
    <row r="77" spans="7:23">
      <c r="G77" t="s">
        <v>119</v>
      </c>
      <c r="H77" s="73">
        <v>27.77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27.77</v>
      </c>
      <c r="W77">
        <v>27.77</v>
      </c>
    </row>
    <row r="78" spans="7:23">
      <c r="G78" t="s">
        <v>120</v>
      </c>
      <c r="H78" s="73">
        <v>27.77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27.77</v>
      </c>
      <c r="W78">
        <v>27.77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0.11969749999999997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0.11969749999999997</v>
      </c>
      <c r="W99">
        <f t="shared" si="1"/>
        <v>0.11969749999999997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45272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10.847200000000001</v>
      </c>
      <c r="E3">
        <f>GT_NG!P3</f>
        <v>15.184893267651889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659.02850591880167</v>
      </c>
      <c r="P3" s="36">
        <v>117.04999999999998</v>
      </c>
      <c r="Q3" s="36">
        <v>37.940000000000005</v>
      </c>
      <c r="R3" s="38">
        <v>0</v>
      </c>
      <c r="S3" s="38">
        <v>0</v>
      </c>
      <c r="T3" s="37">
        <f>SUMPRODUCT(LTA!J3:AN3,LTA!J$101:AN$101,LTA!J$103:AN$103)</f>
        <v>24.51</v>
      </c>
      <c r="U3" s="37">
        <f>SUMPRODUCT(LTA!J3:AN3,LTA!J$102:AN$102,LTA!J$103:AN$103)</f>
        <v>63.41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-192.52999999999997</v>
      </c>
      <c r="AC3">
        <f>SUMIF(B3:AB3,"&gt;0")*$AC$2-SUMIF(B3:AB3,"&lt;0")*($AC$2/(1-$AC$2))+SUMIF(AI3:AR3,"&gt;0")*$AC$2-SUMIF(AI3:AR3,"&lt;0")*($AC$2/(1-$AC$2))</f>
        <v>10.30474085736869</v>
      </c>
      <c r="AD3">
        <f>SUM(B3:AB3,AI3:AT3)-AC3</f>
        <v>789.58974796382404</v>
      </c>
      <c r="AE3">
        <f>'IDT-1'!B3</f>
        <v>0</v>
      </c>
      <c r="AF3" s="24"/>
      <c r="AG3">
        <f>SUM(AD3:AF3)</f>
        <v>789.58974796382404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15.184893267651889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659.02850591880167</v>
      </c>
      <c r="P4" s="36">
        <v>117.04999999999998</v>
      </c>
      <c r="Q4" s="36">
        <v>37.940000000000005</v>
      </c>
      <c r="R4" s="38">
        <v>0</v>
      </c>
      <c r="S4" s="38">
        <v>0</v>
      </c>
      <c r="T4" s="37">
        <f>SUMPRODUCT(LTA!J4:AN4,LTA!J$101:AN$101,LTA!J$103:AN$103)</f>
        <v>22.51</v>
      </c>
      <c r="U4" s="37">
        <f>SUMPRODUCT(LTA!J4:AN4,LTA!J$102:AN$102,LTA!J$103:AN$103)</f>
        <v>63.150000000000006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-192.52999999999997</v>
      </c>
      <c r="AC4">
        <f t="shared" ref="AC4:AC67" si="0">SUMIF(B4:AB4,"&gt;0")*$AC$2-SUMIF(B4:AB4,"&lt;0")*($AC$2/(1-$AC$2))+SUMIF(AI4:AR4,"&gt;0")*$AC$2-SUMIF(AI4:AR4,"&lt;0")*($AC$2/(1-$AC$2))</f>
        <v>10.514478115940696</v>
      </c>
      <c r="AD4">
        <f t="shared" ref="AD4:AD67" si="1">SUM(B4:AB4,AI4:AT4)-AC4</f>
        <v>760.12001070525196</v>
      </c>
      <c r="AE4">
        <f>'IDT-1'!B4</f>
        <v>0</v>
      </c>
      <c r="AF4" s="24"/>
      <c r="AG4">
        <f t="shared" ref="AG4:AG67" si="2">SUM(AD4:AF4)</f>
        <v>760.12001070525196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10.930639999999999</v>
      </c>
      <c r="E5">
        <f>GT_NG!P5</f>
        <v>15.184893267651889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63.027641312902169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648.41320034085004</v>
      </c>
      <c r="P5" s="36">
        <v>117.04999999999998</v>
      </c>
      <c r="Q5" s="36">
        <v>14.360000000000001</v>
      </c>
      <c r="R5" s="38">
        <v>0</v>
      </c>
      <c r="S5" s="38">
        <v>0</v>
      </c>
      <c r="T5" s="37">
        <f>SUMPRODUCT(LTA!J5:AN5,LTA!J$101:AN$101,LTA!J$103:AN$103)</f>
        <v>20.509999999999998</v>
      </c>
      <c r="U5" s="37">
        <f>SUMPRODUCT(LTA!J5:AN5,LTA!J$102:AN$102,LTA!J$103:AN$103)</f>
        <v>62.92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-192.52999999999997</v>
      </c>
      <c r="AC5">
        <f t="shared" si="0"/>
        <v>9.8972994355842463</v>
      </c>
      <c r="AD5">
        <f t="shared" si="1"/>
        <v>719.39907548581971</v>
      </c>
      <c r="AE5">
        <f>'IDT-1'!B5</f>
        <v>0</v>
      </c>
      <c r="AF5" s="24"/>
      <c r="AG5">
        <f t="shared" si="2"/>
        <v>719.39907548581971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-31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10.930639999999999</v>
      </c>
      <c r="E6">
        <f>GT_NG!P6</f>
        <v>15.184893267651889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63.027641312902169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648.41674172221826</v>
      </c>
      <c r="P6" s="36">
        <v>117.04999999999998</v>
      </c>
      <c r="Q6" s="36">
        <v>14.360000000000001</v>
      </c>
      <c r="R6" s="38">
        <v>0</v>
      </c>
      <c r="S6" s="38">
        <v>0</v>
      </c>
      <c r="T6" s="37">
        <f>SUMPRODUCT(LTA!J6:AN6,LTA!J$101:AN$101,LTA!J$103:AN$103)</f>
        <v>19.170000000000002</v>
      </c>
      <c r="U6" s="37">
        <f>SUMPRODUCT(LTA!J6:AN6,LTA!J$102:AN$102,LTA!J$103:AN$103)</f>
        <v>56.7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-192.52999999999997</v>
      </c>
      <c r="AC6">
        <f t="shared" si="0"/>
        <v>9.9608925490610751</v>
      </c>
      <c r="AD6">
        <f t="shared" si="1"/>
        <v>696.77902375371116</v>
      </c>
      <c r="AE6">
        <f>'IDT-1'!B6</f>
        <v>0</v>
      </c>
      <c r="AF6" s="24"/>
      <c r="AG6">
        <f t="shared" si="2"/>
        <v>696.77902375371116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10.930639999999999</v>
      </c>
      <c r="E7">
        <f>GT_NG!P7</f>
        <v>15.184893267651889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598.95598493976308</v>
      </c>
      <c r="P7" s="36">
        <v>86.179999999999993</v>
      </c>
      <c r="Q7" s="36">
        <v>14.360000000000001</v>
      </c>
      <c r="R7" s="38">
        <v>0</v>
      </c>
      <c r="S7" s="38">
        <v>0</v>
      </c>
      <c r="T7" s="37">
        <f>SUMPRODUCT(LTA!J7:AN7,LTA!J$101:AN$101,LTA!J$103:AN$103)</f>
        <v>20.11</v>
      </c>
      <c r="U7" s="37">
        <f>SUMPRODUCT(LTA!J7:AN7,LTA!J$102:AN$102,LTA!J$103:AN$103)</f>
        <v>56.47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-192.52999999999997</v>
      </c>
      <c r="AC7">
        <f t="shared" si="0"/>
        <v>9.1668054226469859</v>
      </c>
      <c r="AD7">
        <f t="shared" si="1"/>
        <v>695.42860241950711</v>
      </c>
      <c r="AE7">
        <f>'IDT-1'!B7</f>
        <v>0</v>
      </c>
      <c r="AF7" s="24"/>
      <c r="AG7">
        <f t="shared" si="2"/>
        <v>695.42860241950711</v>
      </c>
      <c r="AI7" s="34">
        <f>PXIL!H7</f>
        <v>0</v>
      </c>
      <c r="AJ7" s="34">
        <f>PXIL!N7</f>
        <v>0</v>
      </c>
      <c r="AK7" s="34">
        <f>RTM_IEX!H7</f>
        <v>10.53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10.930639999999999</v>
      </c>
      <c r="E8">
        <f>GT_NG!P8</f>
        <v>15.184893267651889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581.1268318350169</v>
      </c>
      <c r="P8" s="36">
        <v>57.459999999999994</v>
      </c>
      <c r="Q8" s="36">
        <v>14.360000000000001</v>
      </c>
      <c r="R8" s="38">
        <v>0</v>
      </c>
      <c r="S8" s="38">
        <v>0</v>
      </c>
      <c r="T8" s="37">
        <f>SUMPRODUCT(LTA!J8:AN8,LTA!J$101:AN$101,LTA!J$103:AN$103)</f>
        <v>17.22</v>
      </c>
      <c r="U8" s="37">
        <f>SUMPRODUCT(LTA!J8:AN8,LTA!J$102:AN$102,LTA!J$103:AN$103)</f>
        <v>45.25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-192.52999999999997</v>
      </c>
      <c r="AC8">
        <f t="shared" si="0"/>
        <v>8.7043550601653443</v>
      </c>
      <c r="AD8">
        <f t="shared" si="1"/>
        <v>608.70189967724275</v>
      </c>
      <c r="AE8">
        <f>'IDT-1'!B8</f>
        <v>0</v>
      </c>
      <c r="AF8" s="24"/>
      <c r="AG8">
        <f t="shared" si="2"/>
        <v>608.70189967724275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-16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10.930639999999999</v>
      </c>
      <c r="E9">
        <f>GT_NG!P9</f>
        <v>15.184893267651889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581.69258212582872</v>
      </c>
      <c r="P9" s="36">
        <v>57.459999999999994</v>
      </c>
      <c r="Q9" s="36">
        <v>14.360000000000001</v>
      </c>
      <c r="R9" s="38">
        <v>0</v>
      </c>
      <c r="S9" s="38">
        <v>0</v>
      </c>
      <c r="T9" s="37">
        <f>SUMPRODUCT(LTA!J9:AN9,LTA!J$101:AN$101,LTA!J$103:AN$103)</f>
        <v>16.560000000000002</v>
      </c>
      <c r="U9" s="37">
        <f>SUMPRODUCT(LTA!J9:AN9,LTA!J$102:AN$102,LTA!J$103:AN$103)</f>
        <v>44.8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-192.52999999999997</v>
      </c>
      <c r="AC9">
        <f t="shared" si="0"/>
        <v>9.0951248390099373</v>
      </c>
      <c r="AD9">
        <f t="shared" si="1"/>
        <v>686.96688018920997</v>
      </c>
      <c r="AE9">
        <f>'IDT-1'!B9</f>
        <v>0</v>
      </c>
      <c r="AF9" s="24"/>
      <c r="AG9">
        <f t="shared" si="2"/>
        <v>686.96688018920997</v>
      </c>
      <c r="AI9" s="34">
        <f>PXIL!H9</f>
        <v>0</v>
      </c>
      <c r="AJ9" s="34">
        <f>PXIL!N9</f>
        <v>0</v>
      </c>
      <c r="AK9" s="34">
        <f>RTM_IEX!H9</f>
        <v>63.2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10.930639999999999</v>
      </c>
      <c r="E10">
        <f>GT_NG!P10</f>
        <v>15.184893267651889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581.1268318350169</v>
      </c>
      <c r="P10" s="36">
        <v>57.459999999999994</v>
      </c>
      <c r="Q10" s="36">
        <v>14.360000000000001</v>
      </c>
      <c r="R10" s="38">
        <v>0</v>
      </c>
      <c r="S10" s="38">
        <v>0</v>
      </c>
      <c r="T10" s="37">
        <f>SUMPRODUCT(LTA!J10:AN10,LTA!J$101:AN$101,LTA!J$103:AN$103)</f>
        <v>15.89</v>
      </c>
      <c r="U10" s="37">
        <f>SUMPRODUCT(LTA!J10:AN10,LTA!J$102:AN$102,LTA!J$103:AN$103)</f>
        <v>44.370000000000005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-192.52999999999997</v>
      </c>
      <c r="AC10">
        <f t="shared" si="0"/>
        <v>8.8800365365671183</v>
      </c>
      <c r="AD10">
        <f t="shared" si="1"/>
        <v>661.57621820084091</v>
      </c>
      <c r="AE10">
        <f>'IDT-1'!B10</f>
        <v>0</v>
      </c>
      <c r="AF10" s="24"/>
      <c r="AG10">
        <f t="shared" si="2"/>
        <v>661.57621820084091</v>
      </c>
      <c r="AI10" s="34">
        <f>PXIL!H10</f>
        <v>0</v>
      </c>
      <c r="AJ10" s="34">
        <f>PXIL!N10</f>
        <v>0</v>
      </c>
      <c r="AK10" s="34">
        <f>RTM_IEX!H10</f>
        <v>39.26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10.930639999999999</v>
      </c>
      <c r="E11">
        <f>GT_NG!P11</f>
        <v>14.47846889952153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578.59472727644197</v>
      </c>
      <c r="P11" s="36">
        <v>57.459999999999994</v>
      </c>
      <c r="Q11" s="36">
        <v>14.360000000000001</v>
      </c>
      <c r="R11" s="38">
        <v>0</v>
      </c>
      <c r="S11" s="38">
        <v>0</v>
      </c>
      <c r="T11" s="37">
        <f>SUMPRODUCT(LTA!J11:AN11,LTA!J$101:AN$101,LTA!J$103:AN$103)</f>
        <v>15.22</v>
      </c>
      <c r="U11" s="37">
        <f>SUMPRODUCT(LTA!J11:AN11,LTA!J$102:AN$102,LTA!J$103:AN$103)</f>
        <v>43.900000000000006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-192.52999999999997</v>
      </c>
      <c r="AC11">
        <f t="shared" si="0"/>
        <v>8.7866408935827938</v>
      </c>
      <c r="AD11">
        <f t="shared" si="1"/>
        <v>650.55108491711997</v>
      </c>
      <c r="AE11">
        <f>'IDT-1'!B11</f>
        <v>0</v>
      </c>
      <c r="AF11" s="24"/>
      <c r="AG11">
        <f t="shared" si="2"/>
        <v>650.55108491711997</v>
      </c>
      <c r="AI11" s="34">
        <f>PXIL!H11</f>
        <v>0</v>
      </c>
      <c r="AJ11" s="34">
        <f>PXIL!N11</f>
        <v>0</v>
      </c>
      <c r="AK11" s="34">
        <f>RTM_IEX!H11</f>
        <v>32.56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11.180960000000001</v>
      </c>
      <c r="E12">
        <f>GT_NG!P12</f>
        <v>14.47846889952153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578.59472727644197</v>
      </c>
      <c r="P12" s="36">
        <v>57.459999999999994</v>
      </c>
      <c r="Q12" s="36">
        <v>14.360000000000001</v>
      </c>
      <c r="R12" s="38">
        <v>0</v>
      </c>
      <c r="S12" s="38">
        <v>0</v>
      </c>
      <c r="T12" s="37">
        <f>SUMPRODUCT(LTA!J12:AN12,LTA!J$101:AN$101,LTA!J$103:AN$103)</f>
        <v>14.45</v>
      </c>
      <c r="U12" s="37">
        <f>SUMPRODUCT(LTA!J12:AN12,LTA!J$102:AN$102,LTA!J$103:AN$103)</f>
        <v>43.41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-192.52999999999997</v>
      </c>
      <c r="AC12">
        <f t="shared" si="0"/>
        <v>8.8666115815827933</v>
      </c>
      <c r="AD12">
        <f t="shared" si="1"/>
        <v>659.99143422912005</v>
      </c>
      <c r="AE12">
        <f>'IDT-1'!B12</f>
        <v>0</v>
      </c>
      <c r="AF12" s="24"/>
      <c r="AG12">
        <f t="shared" si="2"/>
        <v>659.99143422912005</v>
      </c>
      <c r="AI12" s="34">
        <f>PXIL!H12</f>
        <v>0</v>
      </c>
      <c r="AJ12" s="34">
        <f>PXIL!N12</f>
        <v>0</v>
      </c>
      <c r="AK12" s="34">
        <f>RTM_IEX!H12</f>
        <v>43.09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11.180960000000001</v>
      </c>
      <c r="E13">
        <f>GT_NG!P13</f>
        <v>14.47846889952153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586.72963467615853</v>
      </c>
      <c r="P13" s="36">
        <v>57.459999999999994</v>
      </c>
      <c r="Q13" s="36">
        <v>14.360000000000001</v>
      </c>
      <c r="R13" s="38">
        <v>0</v>
      </c>
      <c r="S13" s="38">
        <v>0</v>
      </c>
      <c r="T13" s="37">
        <f>SUMPRODUCT(LTA!J13:AN13,LTA!J$101:AN$101,LTA!J$103:AN$103)</f>
        <v>13.78</v>
      </c>
      <c r="U13" s="37">
        <f>SUMPRODUCT(LTA!J13:AN13,LTA!J$102:AN$102,LTA!J$103:AN$103)</f>
        <v>43.16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-192.52999999999997</v>
      </c>
      <c r="AC13">
        <f t="shared" si="0"/>
        <v>8.9111728037404117</v>
      </c>
      <c r="AD13">
        <f t="shared" si="1"/>
        <v>665.25178040667868</v>
      </c>
      <c r="AE13">
        <f>'IDT-1'!B13</f>
        <v>0</v>
      </c>
      <c r="AF13" s="24"/>
      <c r="AG13">
        <f t="shared" si="2"/>
        <v>665.25178040667868</v>
      </c>
      <c r="AI13" s="34">
        <f>PXIL!H13</f>
        <v>0</v>
      </c>
      <c r="AJ13" s="34">
        <f>PXIL!N13</f>
        <v>0</v>
      </c>
      <c r="AK13" s="34">
        <f>RTM_IEX!H13</f>
        <v>41.18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11.180960000000001</v>
      </c>
      <c r="E14">
        <f>GT_NG!P14</f>
        <v>14.47846889952153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628.23680667615861</v>
      </c>
      <c r="P14" s="36">
        <v>57.459999999999994</v>
      </c>
      <c r="Q14" s="36">
        <v>14.360000000000001</v>
      </c>
      <c r="R14" s="38">
        <v>0</v>
      </c>
      <c r="S14" s="38">
        <v>0</v>
      </c>
      <c r="T14" s="37">
        <f>SUMPRODUCT(LTA!J14:AN14,LTA!J$101:AN$101,LTA!J$103:AN$103)</f>
        <v>12.89</v>
      </c>
      <c r="U14" s="37">
        <f>SUMPRODUCT(LTA!J14:AN14,LTA!J$102:AN$102,LTA!J$103:AN$103)</f>
        <v>43.019999999999996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-192.52999999999997</v>
      </c>
      <c r="AC14">
        <f t="shared" si="0"/>
        <v>8.9052690485404131</v>
      </c>
      <c r="AD14">
        <f t="shared" si="1"/>
        <v>664.55485616187889</v>
      </c>
      <c r="AE14">
        <f>'IDT-1'!B14</f>
        <v>0</v>
      </c>
      <c r="AF14" s="24"/>
      <c r="AG14">
        <f t="shared" si="2"/>
        <v>664.55485616187889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11.180960000000001</v>
      </c>
      <c r="E15">
        <f>GT_NG!P15</f>
        <v>14.47846889952153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634.12748279887671</v>
      </c>
      <c r="P15" s="36">
        <v>57.459999999999994</v>
      </c>
      <c r="Q15" s="36">
        <v>14.360000000000001</v>
      </c>
      <c r="R15" s="38">
        <v>0</v>
      </c>
      <c r="S15" s="38">
        <v>0</v>
      </c>
      <c r="T15" s="37">
        <f>SUMPRODUCT(LTA!J15:AN15,LTA!J$101:AN$101,LTA!J$103:AN$103)</f>
        <v>11.89</v>
      </c>
      <c r="U15" s="37">
        <f>SUMPRODUCT(LTA!J15:AN15,LTA!J$102:AN$102,LTA!J$103:AN$103)</f>
        <v>47.06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-192.52999999999997</v>
      </c>
      <c r="AC15">
        <f t="shared" si="0"/>
        <v>9.1751233556436933</v>
      </c>
      <c r="AD15">
        <f t="shared" si="1"/>
        <v>650.21567797749367</v>
      </c>
      <c r="AE15">
        <f>'IDT-1'!B15</f>
        <v>0</v>
      </c>
      <c r="AF15" s="24"/>
      <c r="AG15">
        <f t="shared" si="2"/>
        <v>650.21567797749367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11.180960000000001</v>
      </c>
      <c r="E16">
        <f>GT_NG!P16</f>
        <v>14.47846889952153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634.12748279887671</v>
      </c>
      <c r="P16" s="36">
        <v>57.459999999999994</v>
      </c>
      <c r="Q16" s="36">
        <v>14.360000000000001</v>
      </c>
      <c r="R16" s="38">
        <v>0</v>
      </c>
      <c r="S16" s="38">
        <v>0</v>
      </c>
      <c r="T16" s="37">
        <f>SUMPRODUCT(LTA!J16:AN16,LTA!J$101:AN$101,LTA!J$103:AN$103)</f>
        <v>11.11</v>
      </c>
      <c r="U16" s="37">
        <f>SUMPRODUCT(LTA!J16:AN16,LTA!J$102:AN$102,LTA!J$103:AN$103)</f>
        <v>46.74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-192.52999999999997</v>
      </c>
      <c r="AC16">
        <f t="shared" si="0"/>
        <v>9.1404698824690271</v>
      </c>
      <c r="AD16">
        <f t="shared" si="1"/>
        <v>652.15033145066843</v>
      </c>
      <c r="AE16">
        <f>'IDT-1'!B16</f>
        <v>0</v>
      </c>
      <c r="AF16" s="24"/>
      <c r="AG16">
        <f t="shared" si="2"/>
        <v>652.15033145066843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11.180960000000001</v>
      </c>
      <c r="E17">
        <f>GT_NG!P17</f>
        <v>14.47846889952153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634.9761077959032</v>
      </c>
      <c r="P17" s="36">
        <v>57.459999999999994</v>
      </c>
      <c r="Q17" s="36">
        <v>14.360000000000001</v>
      </c>
      <c r="R17" s="38">
        <v>0</v>
      </c>
      <c r="S17" s="38">
        <v>0</v>
      </c>
      <c r="T17" s="37">
        <f>SUMPRODUCT(LTA!J17:AN17,LTA!J$101:AN$101,LTA!J$103:AN$103)</f>
        <v>17.22</v>
      </c>
      <c r="U17" s="37">
        <f>SUMPRODUCT(LTA!J17:AN17,LTA!J$102:AN$102,LTA!J$103:AN$103)</f>
        <v>46.5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-192.52999999999997</v>
      </c>
      <c r="AC17">
        <f t="shared" si="0"/>
        <v>9.1206659129200478</v>
      </c>
      <c r="AD17">
        <f t="shared" si="1"/>
        <v>667.88876041724393</v>
      </c>
      <c r="AE17">
        <f>'IDT-1'!B17</f>
        <v>0</v>
      </c>
      <c r="AF17" s="24"/>
      <c r="AG17">
        <f t="shared" si="2"/>
        <v>667.88876041724393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11.180960000000001</v>
      </c>
      <c r="E18">
        <f>GT_NG!P18</f>
        <v>14.47846889952153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593.46893579590312</v>
      </c>
      <c r="P18" s="36">
        <v>57.459999999999994</v>
      </c>
      <c r="Q18" s="36">
        <v>14.360000000000001</v>
      </c>
      <c r="R18" s="38">
        <v>0</v>
      </c>
      <c r="S18" s="38">
        <v>0</v>
      </c>
      <c r="T18" s="37">
        <f>SUMPRODUCT(LTA!J18:AN18,LTA!J$101:AN$101,LTA!J$103:AN$103)</f>
        <v>16.78</v>
      </c>
      <c r="U18" s="37">
        <f>SUMPRODUCT(LTA!J18:AN18,LTA!J$102:AN$102,LTA!J$103:AN$103)</f>
        <v>46.34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-192.52999999999997</v>
      </c>
      <c r="AC18">
        <f t="shared" si="0"/>
        <v>9.0035669331462671</v>
      </c>
      <c r="AD18">
        <f t="shared" si="1"/>
        <v>676.1586873970175</v>
      </c>
      <c r="AE18">
        <f>'IDT-1'!B18</f>
        <v>0</v>
      </c>
      <c r="AF18" s="24"/>
      <c r="AG18">
        <f t="shared" si="2"/>
        <v>676.1586873970175</v>
      </c>
      <c r="AI18" s="34">
        <f>PXIL!H18</f>
        <v>0</v>
      </c>
      <c r="AJ18" s="34">
        <f>PXIL!N18</f>
        <v>0</v>
      </c>
      <c r="AK18" s="34">
        <f>RTM_IEX!H18</f>
        <v>39.26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11.180960000000001</v>
      </c>
      <c r="E19">
        <f>GT_NG!P19</f>
        <v>14.47846889952153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595.6626730061231</v>
      </c>
      <c r="P19" s="36">
        <v>57.459999999999994</v>
      </c>
      <c r="Q19" s="36">
        <v>14.360000000000001</v>
      </c>
      <c r="R19" s="38">
        <v>0</v>
      </c>
      <c r="S19" s="38">
        <v>0</v>
      </c>
      <c r="T19" s="37">
        <f>SUMPRODUCT(LTA!J19:AN19,LTA!J$101:AN$101,LTA!J$103:AN$103)</f>
        <v>16.560000000000002</v>
      </c>
      <c r="U19" s="37">
        <f>SUMPRODUCT(LTA!J19:AN19,LTA!J$102:AN$102,LTA!J$103:AN$103)</f>
        <v>46.019999999999996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-192.52999999999997</v>
      </c>
      <c r="AC19">
        <f t="shared" si="0"/>
        <v>9.2108263257121159</v>
      </c>
      <c r="AD19">
        <f t="shared" si="1"/>
        <v>700.62516521467171</v>
      </c>
      <c r="AE19">
        <f>'IDT-1'!B19</f>
        <v>0</v>
      </c>
      <c r="AF19" s="24"/>
      <c r="AG19">
        <f t="shared" si="2"/>
        <v>700.62516521467171</v>
      </c>
      <c r="AI19" s="34">
        <f>PXIL!H19</f>
        <v>0</v>
      </c>
      <c r="AJ19" s="34">
        <f>PXIL!N19</f>
        <v>0</v>
      </c>
      <c r="AK19" s="34">
        <f>RTM_IEX!H19</f>
        <v>62.24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11.180960000000001</v>
      </c>
      <c r="E20">
        <f>GT_NG!P20</f>
        <v>14.47846889952153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605.99181541421831</v>
      </c>
      <c r="P20" s="36">
        <v>57.459999999999994</v>
      </c>
      <c r="Q20" s="36">
        <v>14.360000000000001</v>
      </c>
      <c r="R20" s="38">
        <v>0</v>
      </c>
      <c r="S20" s="38">
        <v>0</v>
      </c>
      <c r="T20" s="37">
        <f>SUMPRODUCT(LTA!J20:AN20,LTA!J$101:AN$101,LTA!J$103:AN$103)</f>
        <v>16.22</v>
      </c>
      <c r="U20" s="37">
        <f>SUMPRODUCT(LTA!J20:AN20,LTA!J$102:AN$102,LTA!J$103:AN$103)</f>
        <v>45.86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-192.52999999999997</v>
      </c>
      <c r="AC20">
        <f t="shared" si="0"/>
        <v>9.373863121940115</v>
      </c>
      <c r="AD20">
        <f t="shared" si="1"/>
        <v>719.8712708265391</v>
      </c>
      <c r="AE20">
        <f>'IDT-1'!B20</f>
        <v>0</v>
      </c>
      <c r="AF20" s="24"/>
      <c r="AG20">
        <f t="shared" si="2"/>
        <v>719.8712708265391</v>
      </c>
      <c r="AI20" s="34">
        <f>PXIL!H20</f>
        <v>0</v>
      </c>
      <c r="AJ20" s="34">
        <f>PXIL!N20</f>
        <v>0</v>
      </c>
      <c r="AK20" s="34">
        <f>RTM_IEX!H20</f>
        <v>71.819999999999993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11.180960000000001</v>
      </c>
      <c r="E21">
        <f>GT_NG!P21</f>
        <v>14.47846889952153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667.58602164272327</v>
      </c>
      <c r="P21" s="36">
        <v>108.93</v>
      </c>
      <c r="Q21" s="36">
        <v>14.360000000000001</v>
      </c>
      <c r="R21" s="38">
        <v>0</v>
      </c>
      <c r="S21" s="38">
        <v>0</v>
      </c>
      <c r="T21" s="37">
        <f>SUMPRODUCT(LTA!J21:AN21,LTA!J$101:AN$101,LTA!J$103:AN$103)</f>
        <v>15.89</v>
      </c>
      <c r="U21" s="37">
        <f>SUMPRODUCT(LTA!J21:AN21,LTA!J$102:AN$102,LTA!J$103:AN$103)</f>
        <v>45.379999999999995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-192.52999999999997</v>
      </c>
      <c r="AC21">
        <f t="shared" si="0"/>
        <v>9.7982220315084465</v>
      </c>
      <c r="AD21">
        <f t="shared" si="1"/>
        <v>749.88111814547551</v>
      </c>
      <c r="AE21">
        <f>'IDT-1'!B21</f>
        <v>0</v>
      </c>
      <c r="AF21" s="24"/>
      <c r="AG21">
        <f t="shared" si="2"/>
        <v>749.88111814547551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11.180960000000001</v>
      </c>
      <c r="E22">
        <f>GT_NG!P22</f>
        <v>14.47846889952153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677.88744188108319</v>
      </c>
      <c r="P22" s="36">
        <v>117.04999999999998</v>
      </c>
      <c r="Q22" s="36">
        <v>14.360000000000001</v>
      </c>
      <c r="R22" s="38">
        <v>0</v>
      </c>
      <c r="S22" s="38">
        <v>0</v>
      </c>
      <c r="T22" s="37">
        <f>SUMPRODUCT(LTA!J22:AN22,LTA!J$101:AN$101,LTA!J$103:AN$103)</f>
        <v>15.22</v>
      </c>
      <c r="U22" s="37">
        <f>SUMPRODUCT(LTA!J22:AN22,LTA!J$102:AN$102,LTA!J$103:AN$103)</f>
        <v>44.97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-192.52999999999997</v>
      </c>
      <c r="AC22">
        <f t="shared" si="0"/>
        <v>9.9395663842617772</v>
      </c>
      <c r="AD22">
        <f t="shared" si="1"/>
        <v>786.65119403108213</v>
      </c>
      <c r="AE22">
        <f>'IDT-1'!B22</f>
        <v>0</v>
      </c>
      <c r="AF22" s="24"/>
      <c r="AG22">
        <f t="shared" si="2"/>
        <v>786.65119403108213</v>
      </c>
      <c r="AI22" s="34">
        <f>PXIL!H22</f>
        <v>0</v>
      </c>
      <c r="AJ22" s="34">
        <f>PXIL!N22</f>
        <v>0</v>
      </c>
      <c r="AK22" s="34">
        <f>RTM_IEX!H22</f>
        <v>9.57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11.180960000000001</v>
      </c>
      <c r="E23">
        <f>GT_NG!P23</f>
        <v>14.47846889952153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741.6911928665055</v>
      </c>
      <c r="P23" s="36">
        <v>117.05</v>
      </c>
      <c r="Q23" s="36">
        <v>33.65</v>
      </c>
      <c r="R23" s="38">
        <v>0</v>
      </c>
      <c r="S23" s="38">
        <v>0</v>
      </c>
      <c r="T23" s="37">
        <f>SUMPRODUCT(LTA!J23:AN23,LTA!J$101:AN$101,LTA!J$103:AN$103)</f>
        <v>14.45</v>
      </c>
      <c r="U23" s="37">
        <f>SUMPRODUCT(LTA!J23:AN23,LTA!J$102:AN$102,LTA!J$103:AN$103)</f>
        <v>45.09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-192.52999999999997</v>
      </c>
      <c r="AC23">
        <f t="shared" si="0"/>
        <v>10.788898308836222</v>
      </c>
      <c r="AD23">
        <f t="shared" si="1"/>
        <v>830.67561309193002</v>
      </c>
      <c r="AE23">
        <f>'IDT-1'!B23</f>
        <v>0</v>
      </c>
      <c r="AF23" s="24"/>
      <c r="AG23">
        <f t="shared" si="2"/>
        <v>830.67561309193002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-28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11.180960000000001</v>
      </c>
      <c r="E24">
        <f>GT_NG!P24</f>
        <v>14.47846889952153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789.71004496597607</v>
      </c>
      <c r="P24" s="36">
        <v>113.95516709075486</v>
      </c>
      <c r="Q24" s="36">
        <v>33.65</v>
      </c>
      <c r="R24" s="38">
        <v>0</v>
      </c>
      <c r="S24" s="38">
        <v>0</v>
      </c>
      <c r="T24" s="37">
        <f>SUMPRODUCT(LTA!J24:AN24,LTA!J$101:AN$101,LTA!J$103:AN$103)</f>
        <v>13.78</v>
      </c>
      <c r="U24" s="37">
        <f>SUMPRODUCT(LTA!J24:AN24,LTA!J$102:AN$102,LTA!J$103:AN$103)</f>
        <v>45.21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-192.52999999999997</v>
      </c>
      <c r="AC24">
        <f t="shared" si="0"/>
        <v>10.924447653737223</v>
      </c>
      <c r="AD24">
        <f t="shared" si="1"/>
        <v>902.91408293725465</v>
      </c>
      <c r="AE24">
        <f>'IDT-1'!B24</f>
        <v>0</v>
      </c>
      <c r="AF24" s="24"/>
      <c r="AG24">
        <f t="shared" si="2"/>
        <v>902.91408293725465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11.180960000000001</v>
      </c>
      <c r="E25">
        <f>GT_NG!P25</f>
        <v>14.47846889952153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855.13247210459485</v>
      </c>
      <c r="P25" s="36">
        <v>117.04506991828826</v>
      </c>
      <c r="Q25" s="36">
        <v>33.65</v>
      </c>
      <c r="R25" s="38">
        <v>0</v>
      </c>
      <c r="S25" s="38">
        <v>0</v>
      </c>
      <c r="T25" s="37">
        <f>SUMPRODUCT(LTA!J25:AN25,LTA!J$101:AN$101,LTA!J$103:AN$103)</f>
        <v>13.22</v>
      </c>
      <c r="U25" s="37">
        <f>SUMPRODUCT(LTA!J25:AN25,LTA!J$102:AN$102,LTA!J$103:AN$103)</f>
        <v>45.34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-192.52999999999997</v>
      </c>
      <c r="AC25">
        <f t="shared" si="0"/>
        <v>11.6491352254529</v>
      </c>
      <c r="AD25">
        <f t="shared" si="1"/>
        <v>988.46172533169101</v>
      </c>
      <c r="AE25">
        <f>'IDT-1'!B25</f>
        <v>0</v>
      </c>
      <c r="AF25" s="24"/>
      <c r="AG25">
        <f t="shared" si="2"/>
        <v>988.46172533169101</v>
      </c>
      <c r="AI25" s="34">
        <f>PXIL!H25</f>
        <v>0</v>
      </c>
      <c r="AJ25" s="34">
        <f>PXIL!N25</f>
        <v>0</v>
      </c>
      <c r="AK25" s="34">
        <f>RTM_IEX!H25</f>
        <v>18.190000000000001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11.180960000000001</v>
      </c>
      <c r="E26">
        <f>GT_NG!P26</f>
        <v>14.47846889952153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946.1858972840115</v>
      </c>
      <c r="P26" s="36">
        <v>117.05</v>
      </c>
      <c r="Q26" s="36">
        <v>33.65</v>
      </c>
      <c r="R26" s="38">
        <v>0</v>
      </c>
      <c r="S26" s="38">
        <v>0</v>
      </c>
      <c r="T26" s="37">
        <f>SUMPRODUCT(LTA!J26:AN26,LTA!J$101:AN$101,LTA!J$103:AN$103)</f>
        <v>12.56</v>
      </c>
      <c r="U26" s="37">
        <f>SUMPRODUCT(LTA!J26:AN26,LTA!J$102:AN$102,LTA!J$103:AN$103)</f>
        <v>45.46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-192.52999999999997</v>
      </c>
      <c r="AC26">
        <f t="shared" si="0"/>
        <v>12.489961409646378</v>
      </c>
      <c r="AD26">
        <f t="shared" si="1"/>
        <v>1087.7192544086258</v>
      </c>
      <c r="AE26">
        <f>'IDT-1'!B26</f>
        <v>0</v>
      </c>
      <c r="AF26" s="24"/>
      <c r="AG26">
        <f t="shared" si="2"/>
        <v>1087.7192544086258</v>
      </c>
      <c r="AI26" s="34">
        <f>PXIL!H26</f>
        <v>0</v>
      </c>
      <c r="AJ26" s="34">
        <f>PXIL!N26</f>
        <v>0</v>
      </c>
      <c r="AK26" s="34">
        <f>RTM_IEX!H26</f>
        <v>27.77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11.180960000000001</v>
      </c>
      <c r="E27">
        <f>GT_NG!P27</f>
        <v>15.184893267651889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99.61449848710653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1019.7030212485533</v>
      </c>
      <c r="P27" s="36">
        <v>117.05</v>
      </c>
      <c r="Q27" s="36">
        <v>33.65</v>
      </c>
      <c r="R27" s="38">
        <v>0.04</v>
      </c>
      <c r="S27" s="38">
        <v>0</v>
      </c>
      <c r="T27" s="37">
        <f>SUMPRODUCT(LTA!J27:AN27,LTA!J$101:AN$101,LTA!J$103:AN$103)</f>
        <v>11.89</v>
      </c>
      <c r="U27" s="37">
        <f>SUMPRODUCT(LTA!J27:AN27,LTA!J$102:AN$102,LTA!J$103:AN$103)</f>
        <v>45.64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79.48</v>
      </c>
      <c r="Z27" s="34">
        <f>IEX!N27</f>
        <v>0</v>
      </c>
      <c r="AA27" s="75">
        <f>STOA!H27</f>
        <v>0.38</v>
      </c>
      <c r="AB27" s="75">
        <f>-STOA!N27</f>
        <v>-240.69</v>
      </c>
      <c r="AC27">
        <f t="shared" si="0"/>
        <v>14.50110728603137</v>
      </c>
      <c r="AD27">
        <f t="shared" si="1"/>
        <v>1228.4022657172807</v>
      </c>
      <c r="AE27">
        <f>'IDT-1'!B27</f>
        <v>11.260999999999999</v>
      </c>
      <c r="AF27" s="24"/>
      <c r="AG27">
        <f t="shared" si="2"/>
        <v>1239.6632657172806</v>
      </c>
      <c r="AI27" s="34">
        <f>PXIL!H27</f>
        <v>0</v>
      </c>
      <c r="AJ27" s="34">
        <f>PXIL!N27</f>
        <v>0</v>
      </c>
      <c r="AK27" s="34">
        <f>RTM_IEX!H27</f>
        <v>49.78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11.180960000000001</v>
      </c>
      <c r="E28">
        <f>GT_NG!P28</f>
        <v>8.9124350915550696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99.61449848710653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1062.8937333591828</v>
      </c>
      <c r="P28" s="36">
        <v>117.05</v>
      </c>
      <c r="Q28" s="36">
        <v>33.650000000000006</v>
      </c>
      <c r="R28" s="38">
        <v>6.9999999999999993E-2</v>
      </c>
      <c r="S28" s="38">
        <v>0</v>
      </c>
      <c r="T28" s="37">
        <f>SUMPRODUCT(LTA!J28:AN28,LTA!J$101:AN$101,LTA!J$103:AN$103)</f>
        <v>10.45</v>
      </c>
      <c r="U28" s="37">
        <f>SUMPRODUCT(LTA!J28:AN28,LTA!J$102:AN$102,LTA!J$103:AN$103)</f>
        <v>45.81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175.24</v>
      </c>
      <c r="Z28" s="34">
        <f>IEX!N28</f>
        <v>0</v>
      </c>
      <c r="AA28" s="75">
        <f>STOA!H28</f>
        <v>0.38</v>
      </c>
      <c r="AB28" s="75">
        <f>-STOA!N28</f>
        <v>-240.69</v>
      </c>
      <c r="AC28">
        <f t="shared" si="0"/>
        <v>15.653572619081443</v>
      </c>
      <c r="AD28">
        <f t="shared" si="1"/>
        <v>1364.4480543187631</v>
      </c>
      <c r="AE28">
        <f>'IDT-1'!B28</f>
        <v>0</v>
      </c>
      <c r="AF28" s="24"/>
      <c r="AG28">
        <f t="shared" si="2"/>
        <v>1364.4480543187631</v>
      </c>
      <c r="AI28" s="34">
        <f>PXIL!H28</f>
        <v>0</v>
      </c>
      <c r="AJ28" s="34">
        <f>PXIL!N28</f>
        <v>0</v>
      </c>
      <c r="AK28" s="34">
        <f>RTM_IEX!H28</f>
        <v>55.54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11.180960000000001</v>
      </c>
      <c r="E29">
        <f>GT_NG!P29</f>
        <v>8.9124350915550696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1070.8654759312958</v>
      </c>
      <c r="P29" s="36">
        <v>117.05</v>
      </c>
      <c r="Q29" s="36">
        <v>33.65</v>
      </c>
      <c r="R29" s="38">
        <v>1.27</v>
      </c>
      <c r="S29" s="38">
        <v>0</v>
      </c>
      <c r="T29" s="37">
        <f>SUMPRODUCT(LTA!J29:AN29,LTA!J$101:AN$101,LTA!J$103:AN$103)</f>
        <v>10.01</v>
      </c>
      <c r="U29" s="37">
        <f>SUMPRODUCT(LTA!J29:AN29,LTA!J$102:AN$102,LTA!J$103:AN$103)</f>
        <v>44.120000000000005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248.98</v>
      </c>
      <c r="Z29" s="34">
        <f>IEX!N29</f>
        <v>0</v>
      </c>
      <c r="AA29" s="75">
        <f>STOA!H29</f>
        <v>0.38</v>
      </c>
      <c r="AB29" s="75">
        <f>-STOA!N29</f>
        <v>-240.69</v>
      </c>
      <c r="AC29">
        <f t="shared" si="0"/>
        <v>16.541261469395497</v>
      </c>
      <c r="AD29">
        <f t="shared" si="1"/>
        <v>1469.2376095534555</v>
      </c>
      <c r="AE29">
        <f>'IDT-1'!B29</f>
        <v>0</v>
      </c>
      <c r="AF29" s="24"/>
      <c r="AG29">
        <f t="shared" si="2"/>
        <v>1469.2376095534555</v>
      </c>
      <c r="AI29" s="34">
        <f>PXIL!H29</f>
        <v>0</v>
      </c>
      <c r="AJ29" s="34">
        <f>PXIL!N29</f>
        <v>0</v>
      </c>
      <c r="AK29" s="34">
        <f>RTM_IEX!H29</f>
        <v>80.44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11.180960000000001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1063.5874710839009</v>
      </c>
      <c r="P30" s="36">
        <v>117.05</v>
      </c>
      <c r="Q30" s="36">
        <v>33.65</v>
      </c>
      <c r="R30" s="38">
        <v>6.6</v>
      </c>
      <c r="S30" s="38">
        <v>0</v>
      </c>
      <c r="T30" s="37">
        <f>SUMPRODUCT(LTA!J30:AN30,LTA!J$101:AN$101,LTA!J$103:AN$103)</f>
        <v>10.01</v>
      </c>
      <c r="U30" s="37">
        <f>SUMPRODUCT(LTA!J30:AN30,LTA!J$102:AN$102,LTA!J$103:AN$103)</f>
        <v>43.64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288.24</v>
      </c>
      <c r="Z30" s="34">
        <f>IEX!N30</f>
        <v>0</v>
      </c>
      <c r="AA30" s="75">
        <f>STOA!H30</f>
        <v>0.38</v>
      </c>
      <c r="AB30" s="75">
        <f>-STOA!N30</f>
        <v>-240.69</v>
      </c>
      <c r="AC30">
        <f t="shared" si="0"/>
        <v>16.943574877356593</v>
      </c>
      <c r="AD30">
        <f t="shared" si="1"/>
        <v>1516.7297494741963</v>
      </c>
      <c r="AE30">
        <f>'IDT-1'!B30</f>
        <v>0</v>
      </c>
      <c r="AF30" s="24"/>
      <c r="AG30">
        <f t="shared" si="2"/>
        <v>1516.7297494741963</v>
      </c>
      <c r="AI30" s="34">
        <f>PXIL!H30</f>
        <v>0</v>
      </c>
      <c r="AJ30" s="34">
        <f>PXIL!N30</f>
        <v>0</v>
      </c>
      <c r="AK30" s="34">
        <f>RTM_IEX!H30</f>
        <v>85.23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11.180960000000001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1090.7856863383461</v>
      </c>
      <c r="P31" s="36">
        <v>117.05</v>
      </c>
      <c r="Q31" s="36">
        <v>33.65</v>
      </c>
      <c r="R31" s="38">
        <v>20.82</v>
      </c>
      <c r="S31" s="38">
        <v>0</v>
      </c>
      <c r="T31" s="37">
        <f>SUMPRODUCT(LTA!J31:AN31,LTA!J$101:AN$101,LTA!J$103:AN$103)</f>
        <v>10.01</v>
      </c>
      <c r="U31" s="37">
        <f>SUMPRODUCT(LTA!J31:AN31,LTA!J$102:AN$102,LTA!J$103:AN$103)</f>
        <v>42.519999999999996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280.58</v>
      </c>
      <c r="Z31" s="34">
        <f>IEX!N31</f>
        <v>0</v>
      </c>
      <c r="AA31" s="75">
        <f>STOA!H31</f>
        <v>0.53</v>
      </c>
      <c r="AB31" s="75">
        <f>-STOA!N31</f>
        <v>-240.69</v>
      </c>
      <c r="AC31">
        <f t="shared" si="0"/>
        <v>17.066115885493929</v>
      </c>
      <c r="AD31">
        <f t="shared" si="1"/>
        <v>1531.1954237205039</v>
      </c>
      <c r="AE31">
        <f>'IDT-1'!B31</f>
        <v>42.978000000000002</v>
      </c>
      <c r="AF31" s="24"/>
      <c r="AG31">
        <f t="shared" si="2"/>
        <v>1574.1734237205039</v>
      </c>
      <c r="AI31" s="34">
        <f>PXIL!H31</f>
        <v>0</v>
      </c>
      <c r="AJ31" s="34">
        <f>PXIL!N31</f>
        <v>0</v>
      </c>
      <c r="AK31" s="34">
        <f>RTM_IEX!H31</f>
        <v>67.03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11.180960000000001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1090.7856863383461</v>
      </c>
      <c r="P32" s="36">
        <v>117.05</v>
      </c>
      <c r="Q32" s="36">
        <v>33.65</v>
      </c>
      <c r="R32" s="38">
        <v>37.659999999999997</v>
      </c>
      <c r="S32" s="38">
        <v>0</v>
      </c>
      <c r="T32" s="37">
        <f>SUMPRODUCT(LTA!J32:AN32,LTA!J$101:AN$101,LTA!J$103:AN$103)</f>
        <v>11.129999999999999</v>
      </c>
      <c r="U32" s="37">
        <f>SUMPRODUCT(LTA!J32:AN32,LTA!J$102:AN$102,LTA!J$103:AN$103)</f>
        <v>42.8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296.85000000000002</v>
      </c>
      <c r="Z32" s="34">
        <f>IEX!N32</f>
        <v>0</v>
      </c>
      <c r="AA32" s="75">
        <f>STOA!H32</f>
        <v>0.53</v>
      </c>
      <c r="AB32" s="75">
        <f>-STOA!N32</f>
        <v>-240.69</v>
      </c>
      <c r="AC32">
        <f t="shared" si="0"/>
        <v>17.484687885493933</v>
      </c>
      <c r="AD32">
        <f t="shared" si="1"/>
        <v>1580.606851720504</v>
      </c>
      <c r="AE32">
        <f>'IDT-1'!B32</f>
        <v>25.721</v>
      </c>
      <c r="AF32" s="24"/>
      <c r="AG32">
        <f t="shared" si="2"/>
        <v>1606.327851720504</v>
      </c>
      <c r="AI32" s="34">
        <f>PXIL!H32</f>
        <v>0</v>
      </c>
      <c r="AJ32" s="34">
        <f>PXIL!N32</f>
        <v>0</v>
      </c>
      <c r="AK32" s="34">
        <f>RTM_IEX!H32</f>
        <v>82.35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11.180960000000001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145.80000000000001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1059.5588055845865</v>
      </c>
      <c r="P33" s="36">
        <v>117.05</v>
      </c>
      <c r="Q33" s="36">
        <v>33.65</v>
      </c>
      <c r="R33" s="38">
        <v>44.499999999999993</v>
      </c>
      <c r="S33" s="38">
        <v>0</v>
      </c>
      <c r="T33" s="37">
        <f>SUMPRODUCT(LTA!J33:AN33,LTA!J$101:AN$101,LTA!J$103:AN$103)</f>
        <v>28.25</v>
      </c>
      <c r="U33" s="37">
        <f>SUMPRODUCT(LTA!J33:AN33,LTA!J$102:AN$102,LTA!J$103:AN$103)</f>
        <v>45.95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316.01</v>
      </c>
      <c r="Z33" s="34">
        <f>IEX!N33</f>
        <v>0</v>
      </c>
      <c r="AA33" s="75">
        <f>STOA!H33</f>
        <v>0.53</v>
      </c>
      <c r="AB33" s="75">
        <f>-STOA!N33</f>
        <v>-240.69</v>
      </c>
      <c r="AC33">
        <f t="shared" si="0"/>
        <v>17.436414087162351</v>
      </c>
      <c r="AD33">
        <f t="shared" si="1"/>
        <v>1574.908244765076</v>
      </c>
      <c r="AE33">
        <f>'IDT-1'!B33</f>
        <v>24.364000000000001</v>
      </c>
      <c r="AF33" s="24"/>
      <c r="AG33">
        <f t="shared" si="2"/>
        <v>1599.272244765076</v>
      </c>
      <c r="AI33" s="34">
        <f>PXIL!H33</f>
        <v>0</v>
      </c>
      <c r="AJ33" s="34">
        <f>PXIL!N33</f>
        <v>0</v>
      </c>
      <c r="AK33" s="34">
        <f>RTM_IEX!H33</f>
        <v>15.37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11.180960000000001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145.80000000000001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1022.2193801806893</v>
      </c>
      <c r="P34" s="36">
        <v>117.05</v>
      </c>
      <c r="Q34" s="36">
        <v>33.65</v>
      </c>
      <c r="R34" s="38">
        <v>44.499999999999993</v>
      </c>
      <c r="S34" s="38">
        <v>0</v>
      </c>
      <c r="T34" s="37">
        <f>SUMPRODUCT(LTA!J34:AN34,LTA!J$101:AN$101,LTA!J$103:AN$103)</f>
        <v>51.550000000000004</v>
      </c>
      <c r="U34" s="37">
        <f>SUMPRODUCT(LTA!J34:AN34,LTA!J$102:AN$102,LTA!J$103:AN$103)</f>
        <v>45.489999999999995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371.55</v>
      </c>
      <c r="Z34" s="34">
        <f>IEX!N34</f>
        <v>0</v>
      </c>
      <c r="AA34" s="75">
        <f>STOA!H34</f>
        <v>0.53</v>
      </c>
      <c r="AB34" s="75">
        <f>-STOA!N34</f>
        <v>-240.69</v>
      </c>
      <c r="AC34">
        <f t="shared" si="0"/>
        <v>17.732350913769618</v>
      </c>
      <c r="AD34">
        <f t="shared" si="1"/>
        <v>1609.8428825345716</v>
      </c>
      <c r="AE34">
        <f>'IDT-1'!B34</f>
        <v>0</v>
      </c>
      <c r="AF34" s="24"/>
      <c r="AG34">
        <f t="shared" si="2"/>
        <v>1609.8428825345716</v>
      </c>
      <c r="AI34" s="34">
        <f>PXIL!H34</f>
        <v>0</v>
      </c>
      <c r="AJ34" s="34">
        <f>PXIL!N34</f>
        <v>0</v>
      </c>
      <c r="AK34" s="34">
        <f>RTM_IEX!H34</f>
        <v>9.56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11.180960000000001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145.80000000000001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993.07685270938759</v>
      </c>
      <c r="P35" s="36">
        <v>117.05</v>
      </c>
      <c r="Q35" s="36">
        <v>33.65</v>
      </c>
      <c r="R35" s="38">
        <v>44.5</v>
      </c>
      <c r="S35" s="38">
        <v>0</v>
      </c>
      <c r="T35" s="37">
        <f>SUMPRODUCT(LTA!J35:AN35,LTA!J$101:AN$101,LTA!J$103:AN$103)</f>
        <v>82.75</v>
      </c>
      <c r="U35" s="37">
        <f>SUMPRODUCT(LTA!J35:AN35,LTA!J$102:AN$102,LTA!J$103:AN$103)</f>
        <v>45.150000000000006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356.23</v>
      </c>
      <c r="Z35" s="34">
        <f>IEX!N35</f>
        <v>0</v>
      </c>
      <c r="AA35" s="75">
        <f>STOA!H35</f>
        <v>0.77</v>
      </c>
      <c r="AB35" s="75">
        <f>-STOA!N35</f>
        <v>-240.69</v>
      </c>
      <c r="AC35">
        <f t="shared" si="0"/>
        <v>17.697301683010682</v>
      </c>
      <c r="AD35">
        <f t="shared" si="1"/>
        <v>1605.705404294029</v>
      </c>
      <c r="AE35">
        <f>'IDT-1'!B35</f>
        <v>0</v>
      </c>
      <c r="AF35" s="24"/>
      <c r="AG35">
        <f t="shared" si="2"/>
        <v>1605.705404294029</v>
      </c>
      <c r="AI35" s="34">
        <f>PXIL!H35</f>
        <v>0</v>
      </c>
      <c r="AJ35" s="34">
        <f>PXIL!N35</f>
        <v>0</v>
      </c>
      <c r="AK35" s="34">
        <f>RTM_IEX!H35</f>
        <v>18.75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11.180960000000001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145.80000000000001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966.08624562220587</v>
      </c>
      <c r="P36" s="36">
        <v>117.05</v>
      </c>
      <c r="Q36" s="36">
        <v>33.65</v>
      </c>
      <c r="R36" s="38">
        <v>44.5</v>
      </c>
      <c r="S36" s="38">
        <v>0</v>
      </c>
      <c r="T36" s="37">
        <f>SUMPRODUCT(LTA!J36:AN36,LTA!J$101:AN$101,LTA!J$103:AN$103)</f>
        <v>131.75</v>
      </c>
      <c r="U36" s="37">
        <f>SUMPRODUCT(LTA!J36:AN36,LTA!J$102:AN$102,LTA!J$103:AN$103)</f>
        <v>44.75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346.65</v>
      </c>
      <c r="Z36" s="34">
        <f>IEX!N36</f>
        <v>0</v>
      </c>
      <c r="AA36" s="75">
        <f>STOA!H36</f>
        <v>0.77</v>
      </c>
      <c r="AB36" s="75">
        <f>-STOA!N36</f>
        <v>-240.69</v>
      </c>
      <c r="AC36">
        <f t="shared" si="0"/>
        <v>17.871848583478354</v>
      </c>
      <c r="AD36">
        <f t="shared" si="1"/>
        <v>1626.3102503063792</v>
      </c>
      <c r="AE36">
        <f>'IDT-1'!B36</f>
        <v>0</v>
      </c>
      <c r="AF36" s="24"/>
      <c r="AG36">
        <f t="shared" si="2"/>
        <v>1626.3102503063792</v>
      </c>
      <c r="AI36" s="34">
        <f>PXIL!H36</f>
        <v>0</v>
      </c>
      <c r="AJ36" s="34">
        <f>PXIL!N36</f>
        <v>0</v>
      </c>
      <c r="AK36" s="34">
        <f>RTM_IEX!H36</f>
        <v>27.5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11.180960000000001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145.80000000000001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950.38351274330751</v>
      </c>
      <c r="P37" s="36">
        <v>117.05</v>
      </c>
      <c r="Q37" s="36">
        <v>33.65</v>
      </c>
      <c r="R37" s="38">
        <v>47.5</v>
      </c>
      <c r="S37" s="38">
        <v>0</v>
      </c>
      <c r="T37" s="37">
        <f>SUMPRODUCT(LTA!J37:AN37,LTA!J$101:AN$101,LTA!J$103:AN$103)</f>
        <v>181.37</v>
      </c>
      <c r="U37" s="37">
        <f>SUMPRODUCT(LTA!J37:AN37,LTA!J$102:AN$102,LTA!J$103:AN$103)</f>
        <v>46.8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289.19</v>
      </c>
      <c r="Z37" s="34">
        <f>IEX!N37</f>
        <v>0</v>
      </c>
      <c r="AA37" s="75">
        <f>STOA!H37</f>
        <v>0.77</v>
      </c>
      <c r="AB37" s="75">
        <f>-STOA!N37</f>
        <v>-240.69</v>
      </c>
      <c r="AC37">
        <f t="shared" si="0"/>
        <v>17.680641627295607</v>
      </c>
      <c r="AD37">
        <f t="shared" si="1"/>
        <v>1603.7387243836636</v>
      </c>
      <c r="AE37">
        <f>'IDT-1'!B37</f>
        <v>27.567</v>
      </c>
      <c r="AF37" s="24"/>
      <c r="AG37">
        <f t="shared" si="2"/>
        <v>1631.3057243836636</v>
      </c>
      <c r="AI37" s="34">
        <f>PXIL!H37</f>
        <v>0</v>
      </c>
      <c r="AJ37" s="34">
        <f>PXIL!N37</f>
        <v>0</v>
      </c>
      <c r="AK37" s="34">
        <f>RTM_IEX!H37</f>
        <v>23.23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145.80000000000001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943.0925378562689</v>
      </c>
      <c r="P38" s="36">
        <v>117.05</v>
      </c>
      <c r="Q38" s="36">
        <v>33.65</v>
      </c>
      <c r="R38" s="38">
        <v>47.5</v>
      </c>
      <c r="S38" s="38">
        <v>0</v>
      </c>
      <c r="T38" s="37">
        <f>SUMPRODUCT(LTA!J38:AN38,LTA!J$101:AN$101,LTA!J$103:AN$103)</f>
        <v>223.35</v>
      </c>
      <c r="U38" s="37">
        <f>SUMPRODUCT(LTA!J38:AN38,LTA!J$102:AN$102,LTA!J$103:AN$103)</f>
        <v>46.34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220.25</v>
      </c>
      <c r="Z38" s="34">
        <f>IEX!N38</f>
        <v>0</v>
      </c>
      <c r="AA38" s="75">
        <f>STOA!H38</f>
        <v>0.77</v>
      </c>
      <c r="AB38" s="75">
        <f>-STOA!N38</f>
        <v>-240.69</v>
      </c>
      <c r="AC38">
        <f t="shared" si="0"/>
        <v>17.471149198244483</v>
      </c>
      <c r="AD38">
        <f t="shared" si="1"/>
        <v>1579.0086419256761</v>
      </c>
      <c r="AE38">
        <f>'IDT-1'!B38</f>
        <v>65</v>
      </c>
      <c r="AF38" s="24"/>
      <c r="AG38">
        <f t="shared" si="2"/>
        <v>1644.0086419256761</v>
      </c>
      <c r="AI38" s="34">
        <f>PXIL!H38</f>
        <v>0</v>
      </c>
      <c r="AJ38" s="34">
        <f>PXIL!N38</f>
        <v>0</v>
      </c>
      <c r="AK38" s="34">
        <f>RTM_IEX!H38</f>
        <v>33.21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145.80000000000001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942.93552019971492</v>
      </c>
      <c r="P39" s="36">
        <v>117.05</v>
      </c>
      <c r="Q39" s="36">
        <v>33.65</v>
      </c>
      <c r="R39" s="38">
        <v>47.5</v>
      </c>
      <c r="S39" s="38">
        <v>0</v>
      </c>
      <c r="T39" s="37">
        <f>SUMPRODUCT(LTA!J39:AN39,LTA!J$101:AN$101,LTA!J$103:AN$103)</f>
        <v>264.52999999999997</v>
      </c>
      <c r="U39" s="37">
        <f>SUMPRODUCT(LTA!J39:AN39,LTA!J$102:AN$102,LTA!J$103:AN$103)</f>
        <v>45.42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146.52000000000001</v>
      </c>
      <c r="Z39" s="34">
        <f>IEX!N39</f>
        <v>0</v>
      </c>
      <c r="AA39" s="75">
        <f>STOA!H39</f>
        <v>0.77</v>
      </c>
      <c r="AB39" s="75">
        <f>-STOA!N39</f>
        <v>-240.69</v>
      </c>
      <c r="AC39">
        <f t="shared" si="0"/>
        <v>17.029296732688049</v>
      </c>
      <c r="AD39">
        <f t="shared" si="1"/>
        <v>1526.8490103964193</v>
      </c>
      <c r="AE39">
        <f>'IDT-1'!B39</f>
        <v>90</v>
      </c>
      <c r="AF39" s="24"/>
      <c r="AG39">
        <f t="shared" si="2"/>
        <v>1616.8490103964193</v>
      </c>
      <c r="AI39" s="34">
        <f>PXIL!H39</f>
        <v>0</v>
      </c>
      <c r="AJ39" s="34">
        <f>PXIL!N39</f>
        <v>0</v>
      </c>
      <c r="AK39" s="34">
        <f>RTM_IEX!H39</f>
        <v>14.36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145.80000000000001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936.00480004266115</v>
      </c>
      <c r="P40" s="36">
        <v>117.05</v>
      </c>
      <c r="Q40" s="36">
        <v>33.65</v>
      </c>
      <c r="R40" s="38">
        <v>47.5</v>
      </c>
      <c r="S40" s="38">
        <v>0</v>
      </c>
      <c r="T40" s="37">
        <f>SUMPRODUCT(LTA!J40:AN40,LTA!J$101:AN$101,LTA!J$103:AN$103)</f>
        <v>305.28999999999996</v>
      </c>
      <c r="U40" s="37">
        <f>SUMPRODUCT(LTA!J40:AN40,LTA!J$102:AN$102,LTA!J$103:AN$103)</f>
        <v>45.19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202.06</v>
      </c>
      <c r="Z40" s="34">
        <f>IEX!N40</f>
        <v>0</v>
      </c>
      <c r="AA40" s="75">
        <f>STOA!H40</f>
        <v>0.77</v>
      </c>
      <c r="AB40" s="75">
        <f>-STOA!N40</f>
        <v>-240.69</v>
      </c>
      <c r="AC40">
        <f t="shared" si="0"/>
        <v>17.753958683368801</v>
      </c>
      <c r="AD40">
        <f t="shared" si="1"/>
        <v>1612.3936282886846</v>
      </c>
      <c r="AE40">
        <f>'IDT-1'!B40</f>
        <v>15.727</v>
      </c>
      <c r="AF40" s="24"/>
      <c r="AG40">
        <f t="shared" si="2"/>
        <v>1628.1206282886847</v>
      </c>
      <c r="AI40" s="34">
        <f>PXIL!H40</f>
        <v>0</v>
      </c>
      <c r="AJ40" s="34">
        <f>PXIL!N40</f>
        <v>0</v>
      </c>
      <c r="AK40" s="34">
        <f>RTM_IEX!H40</f>
        <v>11.49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145.80000000000001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929.2813186050879</v>
      </c>
      <c r="P41" s="36">
        <v>117.05</v>
      </c>
      <c r="Q41" s="36">
        <v>33.65</v>
      </c>
      <c r="R41" s="38">
        <v>47.5</v>
      </c>
      <c r="S41" s="38">
        <v>0</v>
      </c>
      <c r="T41" s="37">
        <f>SUMPRODUCT(LTA!J41:AN41,LTA!J$101:AN$101,LTA!J$103:AN$103)</f>
        <v>342.96999999999997</v>
      </c>
      <c r="U41" s="37">
        <f>SUMPRODUCT(LTA!J41:AN41,LTA!J$102:AN$102,LTA!J$103:AN$103)</f>
        <v>44.97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183.86</v>
      </c>
      <c r="Z41" s="34">
        <f>IEX!N41</f>
        <v>0</v>
      </c>
      <c r="AA41" s="75">
        <f>STOA!H41</f>
        <v>0.77</v>
      </c>
      <c r="AB41" s="75">
        <f>-STOA!N41</f>
        <v>-240.69</v>
      </c>
      <c r="AC41">
        <f t="shared" si="0"/>
        <v>18.036253439293183</v>
      </c>
      <c r="AD41">
        <f t="shared" si="1"/>
        <v>1645.7178520951873</v>
      </c>
      <c r="AE41">
        <f>'IDT-1'!B41</f>
        <v>15.727</v>
      </c>
      <c r="AF41" s="24"/>
      <c r="AG41">
        <f t="shared" si="2"/>
        <v>1661.4448520951873</v>
      </c>
      <c r="AI41" s="34">
        <f>PXIL!H41</f>
        <v>0</v>
      </c>
      <c r="AJ41" s="34">
        <f>PXIL!N41</f>
        <v>0</v>
      </c>
      <c r="AK41" s="34">
        <f>RTM_IEX!H41</f>
        <v>32.56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145.80000000000001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960.45934750381821</v>
      </c>
      <c r="P42" s="36">
        <v>117.05</v>
      </c>
      <c r="Q42" s="36">
        <v>33.65</v>
      </c>
      <c r="R42" s="38">
        <v>47.5</v>
      </c>
      <c r="S42" s="38">
        <v>0</v>
      </c>
      <c r="T42" s="37">
        <f>SUMPRODUCT(LTA!J42:AN42,LTA!J$101:AN$101,LTA!J$103:AN$103)</f>
        <v>382.5</v>
      </c>
      <c r="U42" s="37">
        <f>SUMPRODUCT(LTA!J42:AN42,LTA!J$102:AN$102,LTA!J$103:AN$103)</f>
        <v>44.650000000000006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129.27000000000001</v>
      </c>
      <c r="Z42" s="34">
        <f>IEX!N42</f>
        <v>0</v>
      </c>
      <c r="AA42" s="75">
        <f>STOA!H42</f>
        <v>0.77</v>
      </c>
      <c r="AB42" s="75">
        <f>-STOA!N42</f>
        <v>-240.69</v>
      </c>
      <c r="AC42">
        <f t="shared" si="0"/>
        <v>18.14484888204252</v>
      </c>
      <c r="AD42">
        <f t="shared" si="1"/>
        <v>1658.5372855511685</v>
      </c>
      <c r="AE42">
        <f>'IDT-1'!B42</f>
        <v>13.558</v>
      </c>
      <c r="AF42" s="24"/>
      <c r="AG42">
        <f t="shared" si="2"/>
        <v>1672.0952855511684</v>
      </c>
      <c r="AI42" s="34">
        <f>PXIL!H42</f>
        <v>0</v>
      </c>
      <c r="AJ42" s="34">
        <f>PXIL!N42</f>
        <v>0</v>
      </c>
      <c r="AK42" s="34">
        <f>RTM_IEX!H42</f>
        <v>29.69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950.34125626540731</v>
      </c>
      <c r="P43" s="36">
        <v>117.05</v>
      </c>
      <c r="Q43" s="36">
        <v>33.65</v>
      </c>
      <c r="R43" s="38">
        <v>47.5</v>
      </c>
      <c r="S43" s="38">
        <v>0</v>
      </c>
      <c r="T43" s="37">
        <f>SUMPRODUCT(LTA!J43:AN43,LTA!J$101:AN$101,LTA!J$103:AN$103)</f>
        <v>403.49</v>
      </c>
      <c r="U43" s="37">
        <f>SUMPRODUCT(LTA!J43:AN43,LTA!J$102:AN$102,LTA!J$103:AN$103)</f>
        <v>44.45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126.4</v>
      </c>
      <c r="Z43" s="34">
        <f>IEX!N43</f>
        <v>0</v>
      </c>
      <c r="AA43" s="75">
        <f>STOA!H43</f>
        <v>0.77</v>
      </c>
      <c r="AB43" s="75">
        <f>-STOA!N43</f>
        <v>-240.69</v>
      </c>
      <c r="AC43">
        <f t="shared" si="0"/>
        <v>18.015420915639869</v>
      </c>
      <c r="AD43">
        <f t="shared" si="1"/>
        <v>1643.2586222791601</v>
      </c>
      <c r="AE43">
        <f>'IDT-1'!B43</f>
        <v>14.1</v>
      </c>
      <c r="AF43" s="24"/>
      <c r="AG43">
        <f t="shared" si="2"/>
        <v>1657.35862227916</v>
      </c>
      <c r="AI43" s="34">
        <f>PXIL!H43</f>
        <v>0</v>
      </c>
      <c r="AJ43" s="34">
        <f>PXIL!N43</f>
        <v>0</v>
      </c>
      <c r="AK43" s="34">
        <f>RTM_IEX!H43</f>
        <v>52.67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950.34277551999639</v>
      </c>
      <c r="P44" s="36">
        <v>117.05</v>
      </c>
      <c r="Q44" s="36">
        <v>33.650000000000006</v>
      </c>
      <c r="R44" s="38">
        <v>47.5</v>
      </c>
      <c r="S44" s="38">
        <v>0</v>
      </c>
      <c r="T44" s="37">
        <f>SUMPRODUCT(LTA!J44:AN44,LTA!J$101:AN$101,LTA!J$103:AN$103)</f>
        <v>432.40999999999997</v>
      </c>
      <c r="U44" s="37">
        <f>SUMPRODUCT(LTA!J44:AN44,LTA!J$102:AN$102,LTA!J$103:AN$103)</f>
        <v>44.349999999999994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100.54</v>
      </c>
      <c r="Z44" s="34">
        <f>IEX!N44</f>
        <v>0</v>
      </c>
      <c r="AA44" s="75">
        <f>STOA!H44</f>
        <v>0.77</v>
      </c>
      <c r="AB44" s="75">
        <f>-STOA!N44</f>
        <v>-240.69</v>
      </c>
      <c r="AC44">
        <f t="shared" si="0"/>
        <v>18.016189677378417</v>
      </c>
      <c r="AD44">
        <f t="shared" si="1"/>
        <v>1643.3493727720104</v>
      </c>
      <c r="AE44">
        <f>'IDT-1'!B44</f>
        <v>14.1</v>
      </c>
      <c r="AF44" s="24"/>
      <c r="AG44">
        <f t="shared" si="2"/>
        <v>1657.4493727720103</v>
      </c>
      <c r="AI44" s="34">
        <f>PXIL!H44</f>
        <v>0</v>
      </c>
      <c r="AJ44" s="34">
        <f>PXIL!N44</f>
        <v>0</v>
      </c>
      <c r="AK44" s="34">
        <f>RTM_IEX!H44</f>
        <v>49.8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950.20376334799369</v>
      </c>
      <c r="P45" s="36">
        <v>117.05</v>
      </c>
      <c r="Q45" s="36">
        <v>33.650000000000006</v>
      </c>
      <c r="R45" s="38">
        <v>47.5</v>
      </c>
      <c r="S45" s="38">
        <v>0</v>
      </c>
      <c r="T45" s="37">
        <f>SUMPRODUCT(LTA!J45:AN45,LTA!J$101:AN$101,LTA!J$103:AN$103)</f>
        <v>457.5</v>
      </c>
      <c r="U45" s="37">
        <f>SUMPRODUCT(LTA!J45:AN45,LTA!J$102:AN$102,LTA!J$103:AN$103)</f>
        <v>48.349999999999994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59.37</v>
      </c>
      <c r="Z45" s="34">
        <f>IEX!N45</f>
        <v>0</v>
      </c>
      <c r="AA45" s="75">
        <f>STOA!H45</f>
        <v>0.77</v>
      </c>
      <c r="AB45" s="75">
        <f>-STOA!N45</f>
        <v>-240.69</v>
      </c>
      <c r="AC45">
        <f t="shared" si="0"/>
        <v>17.499543715865144</v>
      </c>
      <c r="AD45">
        <f t="shared" si="1"/>
        <v>1582.3605471248009</v>
      </c>
      <c r="AE45">
        <f>'IDT-1'!B45</f>
        <v>22.234999999999999</v>
      </c>
      <c r="AF45" s="24"/>
      <c r="AG45">
        <f t="shared" si="2"/>
        <v>1604.5955471248008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908.69478224611373</v>
      </c>
      <c r="P46" s="36">
        <v>117.05</v>
      </c>
      <c r="Q46" s="36">
        <v>33.650000000000006</v>
      </c>
      <c r="R46" s="38">
        <v>47.5</v>
      </c>
      <c r="S46" s="38">
        <v>0</v>
      </c>
      <c r="T46" s="37">
        <f>SUMPRODUCT(LTA!J46:AN46,LTA!J$101:AN$101,LTA!J$103:AN$103)</f>
        <v>474.52</v>
      </c>
      <c r="U46" s="37">
        <f>SUMPRODUCT(LTA!J46:AN46,LTA!J$102:AN$102,LTA!J$103:AN$103)</f>
        <v>48.91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56.5</v>
      </c>
      <c r="Z46" s="34">
        <f>IEX!N46</f>
        <v>0</v>
      </c>
      <c r="AA46" s="75">
        <f>STOA!H46</f>
        <v>0.77</v>
      </c>
      <c r="AB46" s="75">
        <f>-STOA!N46</f>
        <v>-240.69</v>
      </c>
      <c r="AC46">
        <f t="shared" si="0"/>
        <v>17.459400274609358</v>
      </c>
      <c r="AD46">
        <f t="shared" si="1"/>
        <v>1577.621709464177</v>
      </c>
      <c r="AE46">
        <f>'IDT-1'!B46</f>
        <v>22.234999999999999</v>
      </c>
      <c r="AF46" s="24"/>
      <c r="AG46">
        <f t="shared" si="2"/>
        <v>1599.8567094641769</v>
      </c>
      <c r="AI46" s="34">
        <f>PXIL!H46</f>
        <v>0</v>
      </c>
      <c r="AJ46" s="34">
        <f>PXIL!N46</f>
        <v>0</v>
      </c>
      <c r="AK46" s="34">
        <f>RTM_IEX!H46</f>
        <v>22.02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895.24844029379392</v>
      </c>
      <c r="P47" s="36">
        <v>117.05</v>
      </c>
      <c r="Q47" s="36">
        <v>33.650000000000006</v>
      </c>
      <c r="R47" s="38">
        <v>47.5</v>
      </c>
      <c r="S47" s="38">
        <v>0</v>
      </c>
      <c r="T47" s="37">
        <f>SUMPRODUCT(LTA!J47:AN47,LTA!J$101:AN$101,LTA!J$103:AN$103)</f>
        <v>493.49</v>
      </c>
      <c r="U47" s="37">
        <f>SUMPRODUCT(LTA!J47:AN47,LTA!J$102:AN$102,LTA!J$103:AN$103)</f>
        <v>49.16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49.8</v>
      </c>
      <c r="Z47" s="34">
        <f>IEX!N47</f>
        <v>0</v>
      </c>
      <c r="AA47" s="75">
        <f>STOA!H47</f>
        <v>0.77</v>
      </c>
      <c r="AB47" s="75">
        <f>-STOA!N47</f>
        <v>-240.69</v>
      </c>
      <c r="AC47">
        <f t="shared" si="0"/>
        <v>17.499919002209868</v>
      </c>
      <c r="AD47">
        <f t="shared" si="1"/>
        <v>1582.4048487842565</v>
      </c>
      <c r="AE47">
        <f>'IDT-1'!B47</f>
        <v>0</v>
      </c>
      <c r="AF47" s="24"/>
      <c r="AG47">
        <f t="shared" si="2"/>
        <v>1582.4048487842565</v>
      </c>
      <c r="AI47" s="34">
        <f>PXIL!H47</f>
        <v>0</v>
      </c>
      <c r="AJ47" s="34">
        <f>PXIL!N47</f>
        <v>0</v>
      </c>
      <c r="AK47" s="34">
        <f>RTM_IEX!H47</f>
        <v>27.77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890.2231769320764</v>
      </c>
      <c r="P48" s="36">
        <v>117.05</v>
      </c>
      <c r="Q48" s="36">
        <v>33.650000000000006</v>
      </c>
      <c r="R48" s="38">
        <v>47.5</v>
      </c>
      <c r="S48" s="38">
        <v>0</v>
      </c>
      <c r="T48" s="37">
        <f>SUMPRODUCT(LTA!J48:AN48,LTA!J$101:AN$101,LTA!J$103:AN$103)</f>
        <v>509.48</v>
      </c>
      <c r="U48" s="37">
        <f>SUMPRODUCT(LTA!J48:AN48,LTA!J$102:AN$102,LTA!J$103:AN$103)</f>
        <v>49.28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27.77</v>
      </c>
      <c r="Z48" s="34">
        <f>IEX!N48</f>
        <v>0</v>
      </c>
      <c r="AA48" s="75">
        <f>STOA!H48</f>
        <v>0.77</v>
      </c>
      <c r="AB48" s="75">
        <f>-STOA!N48</f>
        <v>-240.69</v>
      </c>
      <c r="AC48">
        <f t="shared" si="0"/>
        <v>17.319526789971441</v>
      </c>
      <c r="AD48">
        <f t="shared" si="1"/>
        <v>1561.1099776347776</v>
      </c>
      <c r="AE48">
        <f>'IDT-1'!B48</f>
        <v>0</v>
      </c>
      <c r="AF48" s="24"/>
      <c r="AG48">
        <f t="shared" si="2"/>
        <v>1561.1099776347776</v>
      </c>
      <c r="AI48" s="34">
        <f>PXIL!H48</f>
        <v>0</v>
      </c>
      <c r="AJ48" s="34">
        <f>PXIL!N48</f>
        <v>0</v>
      </c>
      <c r="AK48" s="34">
        <f>RTM_IEX!H48</f>
        <v>17.239999999999998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890.22929229467229</v>
      </c>
      <c r="P49" s="36">
        <v>117.05</v>
      </c>
      <c r="Q49" s="36">
        <v>33.650000000000006</v>
      </c>
      <c r="R49" s="38">
        <v>47.5</v>
      </c>
      <c r="S49" s="38">
        <v>0</v>
      </c>
      <c r="T49" s="37">
        <f>SUMPRODUCT(LTA!J49:AN49,LTA!J$101:AN$101,LTA!J$103:AN$103)</f>
        <v>510.25</v>
      </c>
      <c r="U49" s="37">
        <f>SUMPRODUCT(LTA!J49:AN49,LTA!J$102:AN$102,LTA!J$103:AN$103)</f>
        <v>47.980000000000004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0.77</v>
      </c>
      <c r="AB49" s="75">
        <f>-STOA!N49</f>
        <v>-240.69</v>
      </c>
      <c r="AC49">
        <f t="shared" si="0"/>
        <v>17.057666159017245</v>
      </c>
      <c r="AD49">
        <f t="shared" si="1"/>
        <v>1530.1979536283275</v>
      </c>
      <c r="AE49">
        <f>'IDT-1'!B49</f>
        <v>0</v>
      </c>
      <c r="AF49" s="24"/>
      <c r="AG49">
        <f t="shared" si="2"/>
        <v>1530.1979536283275</v>
      </c>
      <c r="AI49" s="34">
        <f>PXIL!H49</f>
        <v>0</v>
      </c>
      <c r="AJ49" s="34">
        <f>PXIL!N49</f>
        <v>0</v>
      </c>
      <c r="AK49" s="34">
        <f>RTM_IEX!H49</f>
        <v>14.36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890.23634861638982</v>
      </c>
      <c r="P50" s="36">
        <v>117.05</v>
      </c>
      <c r="Q50" s="36">
        <v>33.650000000000006</v>
      </c>
      <c r="R50" s="38">
        <v>47.5</v>
      </c>
      <c r="S50" s="38">
        <v>0</v>
      </c>
      <c r="T50" s="37">
        <f>SUMPRODUCT(LTA!J50:AN50,LTA!J$101:AN$101,LTA!J$103:AN$103)</f>
        <v>511.28</v>
      </c>
      <c r="U50" s="37">
        <f>SUMPRODUCT(LTA!J50:AN50,LTA!J$102:AN$102,LTA!J$103:AN$103)</f>
        <v>47.68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0.77</v>
      </c>
      <c r="AB50" s="75">
        <f>-STOA!N50</f>
        <v>-240.69</v>
      </c>
      <c r="AC50">
        <f t="shared" si="0"/>
        <v>17.078771955717897</v>
      </c>
      <c r="AD50">
        <f t="shared" si="1"/>
        <v>1500.5539041533445</v>
      </c>
      <c r="AE50">
        <f>'IDT-1'!B50</f>
        <v>0</v>
      </c>
      <c r="AF50" s="24"/>
      <c r="AG50">
        <f t="shared" si="2"/>
        <v>1500.5539041533445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-16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79.426372562451462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882.14449321212794</v>
      </c>
      <c r="P51" s="36">
        <v>117.05</v>
      </c>
      <c r="Q51" s="36">
        <v>33.650000000000006</v>
      </c>
      <c r="R51" s="38">
        <v>47.5</v>
      </c>
      <c r="S51" s="38">
        <v>0</v>
      </c>
      <c r="T51" s="37">
        <f>SUMPRODUCT(LTA!J51:AN51,LTA!J$101:AN$101,LTA!J$103:AN$103)</f>
        <v>533.94000000000005</v>
      </c>
      <c r="U51" s="37">
        <f>SUMPRODUCT(LTA!J51:AN51,LTA!J$102:AN$102,LTA!J$103:AN$103)</f>
        <v>44.11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0.77</v>
      </c>
      <c r="AB51" s="75">
        <f>-STOA!N51</f>
        <v>-240.69</v>
      </c>
      <c r="AC51">
        <f t="shared" si="0"/>
        <v>17.204921685244027</v>
      </c>
      <c r="AD51">
        <f t="shared" si="1"/>
        <v>1467.2422715820078</v>
      </c>
      <c r="AE51">
        <f>'IDT-1'!B51</f>
        <v>0</v>
      </c>
      <c r="AF51" s="24"/>
      <c r="AG51">
        <f t="shared" si="2"/>
        <v>1467.2422715820078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79.426372562451462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862.98577316042667</v>
      </c>
      <c r="P52" s="36">
        <v>117.05</v>
      </c>
      <c r="Q52" s="36">
        <v>33.650000000000006</v>
      </c>
      <c r="R52" s="38">
        <v>47.5</v>
      </c>
      <c r="S52" s="38">
        <v>0</v>
      </c>
      <c r="T52" s="37">
        <f>SUMPRODUCT(LTA!J52:AN52,LTA!J$101:AN$101,LTA!J$103:AN$103)</f>
        <v>534.21</v>
      </c>
      <c r="U52" s="37">
        <f>SUMPRODUCT(LTA!J52:AN52,LTA!J$102:AN$102,LTA!J$103:AN$103)</f>
        <v>43.959999999999994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-240.69</v>
      </c>
      <c r="AC52">
        <f t="shared" si="0"/>
        <v>17.163592644958186</v>
      </c>
      <c r="AD52">
        <f t="shared" si="1"/>
        <v>1434.2448805705924</v>
      </c>
      <c r="AE52">
        <f>'IDT-1'!B52</f>
        <v>0</v>
      </c>
      <c r="AF52" s="24"/>
      <c r="AG52">
        <f t="shared" si="2"/>
        <v>1434.2448805705924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-54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79.426372562451462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783.4806401440261</v>
      </c>
      <c r="P53" s="36">
        <v>117.04520522693757</v>
      </c>
      <c r="Q53" s="36">
        <v>33.650000000000006</v>
      </c>
      <c r="R53" s="38">
        <v>47.5</v>
      </c>
      <c r="S53" s="38">
        <v>0</v>
      </c>
      <c r="T53" s="37">
        <f>SUMPRODUCT(LTA!J53:AN53,LTA!J$101:AN$101,LTA!J$103:AN$103)</f>
        <v>534.18000000000006</v>
      </c>
      <c r="U53" s="37">
        <f>SUMPRODUCT(LTA!J53:AN53,LTA!J$102:AN$102,LTA!J$103:AN$103)</f>
        <v>42.08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-240.69</v>
      </c>
      <c r="AC53">
        <f t="shared" si="0"/>
        <v>16.022222734382684</v>
      </c>
      <c r="AD53">
        <f t="shared" si="1"/>
        <v>1407.9663226917048</v>
      </c>
      <c r="AE53">
        <f>'IDT-1'!B53</f>
        <v>0</v>
      </c>
      <c r="AF53" s="24"/>
      <c r="AG53">
        <f t="shared" si="2"/>
        <v>1407.9663226917048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10.972360000000002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79.426372562451462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763.63248553342362</v>
      </c>
      <c r="P54" s="36">
        <v>117.05</v>
      </c>
      <c r="Q54" s="36">
        <v>33.650000000000006</v>
      </c>
      <c r="R54" s="38">
        <v>47.5</v>
      </c>
      <c r="S54" s="38">
        <v>0</v>
      </c>
      <c r="T54" s="37">
        <f>SUMPRODUCT(LTA!J54:AN54,LTA!J$101:AN$101,LTA!J$103:AN$103)</f>
        <v>533.97</v>
      </c>
      <c r="U54" s="37">
        <f>SUMPRODUCT(LTA!J54:AN54,LTA!J$102:AN$102,LTA!J$103:AN$103)</f>
        <v>42.05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-240.69</v>
      </c>
      <c r="AC54">
        <f t="shared" si="0"/>
        <v>15.853522511747347</v>
      </c>
      <c r="AD54">
        <f t="shared" si="1"/>
        <v>1388.0516630768</v>
      </c>
      <c r="AE54">
        <f>'IDT-1'!B54</f>
        <v>0</v>
      </c>
      <c r="AF54" s="24"/>
      <c r="AG54">
        <f t="shared" si="2"/>
        <v>1388.0516630768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10.972360000000002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677.44771547205494</v>
      </c>
      <c r="P55" s="36">
        <v>117.05</v>
      </c>
      <c r="Q55" s="36">
        <v>33.650000000000006</v>
      </c>
      <c r="R55" s="38">
        <v>47.5</v>
      </c>
      <c r="S55" s="38">
        <v>0</v>
      </c>
      <c r="T55" s="37">
        <f>SUMPRODUCT(LTA!J55:AN55,LTA!J$101:AN$101,LTA!J$103:AN$103)</f>
        <v>529.78</v>
      </c>
      <c r="U55" s="37">
        <f>SUMPRODUCT(LTA!J55:AN55,LTA!J$102:AN$102,LTA!J$103:AN$103)</f>
        <v>41.89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-240.69</v>
      </c>
      <c r="AC55">
        <f t="shared" si="0"/>
        <v>15.308637586639067</v>
      </c>
      <c r="AD55">
        <f t="shared" si="1"/>
        <v>1323.7292950128272</v>
      </c>
      <c r="AE55">
        <f>'IDT-1'!B55</f>
        <v>0</v>
      </c>
      <c r="AF55" s="24"/>
      <c r="AG55">
        <f t="shared" si="2"/>
        <v>1323.7292950128272</v>
      </c>
      <c r="AI55" s="34">
        <f>PXIL!H55</f>
        <v>0</v>
      </c>
      <c r="AJ55" s="34">
        <f>PXIL!N55</f>
        <v>0</v>
      </c>
      <c r="AK55" s="34">
        <f>RTM_IEX!H55</f>
        <v>21.07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10.972360000000002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664.47625386083359</v>
      </c>
      <c r="P56" s="36">
        <v>117.04477478683987</v>
      </c>
      <c r="Q56" s="36">
        <v>33.650000000000006</v>
      </c>
      <c r="R56" s="38">
        <v>47.5</v>
      </c>
      <c r="S56" s="38">
        <v>0</v>
      </c>
      <c r="T56" s="37">
        <f>SUMPRODUCT(LTA!J56:AN56,LTA!J$101:AN$101,LTA!J$103:AN$103)</f>
        <v>524.13</v>
      </c>
      <c r="U56" s="37">
        <f>SUMPRODUCT(LTA!J56:AN56,LTA!J$102:AN$102,LTA!J$103:AN$103)</f>
        <v>40.799999999999997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-240.69</v>
      </c>
      <c r="AC56">
        <f t="shared" si="0"/>
        <v>14.966029417314262</v>
      </c>
      <c r="AD56">
        <f t="shared" si="1"/>
        <v>1283.2852163577707</v>
      </c>
      <c r="AE56">
        <f>'IDT-1'!B56</f>
        <v>0</v>
      </c>
      <c r="AF56" s="24"/>
      <c r="AG56">
        <f t="shared" si="2"/>
        <v>1283.2852163577707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10.972360000000002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661.34751657640527</v>
      </c>
      <c r="P57" s="36">
        <v>117.05</v>
      </c>
      <c r="Q57" s="36">
        <v>33.650000000000006</v>
      </c>
      <c r="R57" s="38">
        <v>47.5</v>
      </c>
      <c r="S57" s="38">
        <v>0</v>
      </c>
      <c r="T57" s="37">
        <f>SUMPRODUCT(LTA!J57:AN57,LTA!J$101:AN$101,LTA!J$103:AN$103)</f>
        <v>519.79999999999995</v>
      </c>
      <c r="U57" s="37">
        <f>SUMPRODUCT(LTA!J57:AN57,LTA!J$102:AN$102,LTA!J$103:AN$103)</f>
        <v>40.81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-240.69</v>
      </c>
      <c r="AC57">
        <f t="shared" si="0"/>
        <v>15.072427915915609</v>
      </c>
      <c r="AD57">
        <f t="shared" si="1"/>
        <v>1295.845305787901</v>
      </c>
      <c r="AE57">
        <f>'IDT-1'!B57</f>
        <v>0</v>
      </c>
      <c r="AF57" s="24"/>
      <c r="AG57">
        <f t="shared" si="2"/>
        <v>1295.845305787901</v>
      </c>
      <c r="AI57" s="34">
        <f>PXIL!H57</f>
        <v>0</v>
      </c>
      <c r="AJ57" s="34">
        <f>PXIL!N57</f>
        <v>0</v>
      </c>
      <c r="AK57" s="34">
        <f>RTM_IEX!H57</f>
        <v>20.11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10.972360000000002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656.59521649484122</v>
      </c>
      <c r="P58" s="36">
        <v>117.05</v>
      </c>
      <c r="Q58" s="36">
        <v>33.650000000000006</v>
      </c>
      <c r="R58" s="38">
        <v>47.5</v>
      </c>
      <c r="S58" s="38">
        <v>0</v>
      </c>
      <c r="T58" s="37">
        <f>SUMPRODUCT(LTA!J58:AN58,LTA!J$101:AN$101,LTA!J$103:AN$103)</f>
        <v>509.65999999999997</v>
      </c>
      <c r="U58" s="37">
        <f>SUMPRODUCT(LTA!J58:AN58,LTA!J$102:AN$102,LTA!J$103:AN$103)</f>
        <v>40.519999999999996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-240.69</v>
      </c>
      <c r="AC58">
        <f t="shared" si="0"/>
        <v>14.993112595230473</v>
      </c>
      <c r="AD58">
        <f t="shared" si="1"/>
        <v>1286.4823210270222</v>
      </c>
      <c r="AE58">
        <f>'IDT-1'!B58</f>
        <v>0</v>
      </c>
      <c r="AF58" s="24"/>
      <c r="AG58">
        <f t="shared" si="2"/>
        <v>1286.4823210270222</v>
      </c>
      <c r="AI58" s="34">
        <f>PXIL!H58</f>
        <v>0</v>
      </c>
      <c r="AJ58" s="34">
        <f>PXIL!N58</f>
        <v>0</v>
      </c>
      <c r="AK58" s="34">
        <f>RTM_IEX!H58</f>
        <v>25.85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10.972360000000002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673.60644843837633</v>
      </c>
      <c r="P59" s="36">
        <v>117.05</v>
      </c>
      <c r="Q59" s="36">
        <v>33.650000000000006</v>
      </c>
      <c r="R59" s="38">
        <v>47.5</v>
      </c>
      <c r="S59" s="38">
        <v>0</v>
      </c>
      <c r="T59" s="37">
        <f>SUMPRODUCT(LTA!J59:AN59,LTA!J$101:AN$101,LTA!J$103:AN$103)</f>
        <v>480.15999999999997</v>
      </c>
      <c r="U59" s="37">
        <f>SUMPRODUCT(LTA!J59:AN59,LTA!J$102:AN$102,LTA!J$103:AN$103)</f>
        <v>42.24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-240.69</v>
      </c>
      <c r="AC59">
        <f t="shared" si="0"/>
        <v>14.806138943556165</v>
      </c>
      <c r="AD59">
        <f t="shared" si="1"/>
        <v>1264.4105266222316</v>
      </c>
      <c r="AE59">
        <f>'IDT-1'!B59</f>
        <v>0</v>
      </c>
      <c r="AF59" s="24"/>
      <c r="AG59">
        <f t="shared" si="2"/>
        <v>1264.4105266222316</v>
      </c>
      <c r="AI59" s="34">
        <f>PXIL!H59</f>
        <v>0</v>
      </c>
      <c r="AJ59" s="34">
        <f>PXIL!N59</f>
        <v>0</v>
      </c>
      <c r="AK59" s="34">
        <f>RTM_IEX!H59</f>
        <v>14.36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10.972360000000002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79.426372562451462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700.42991005558622</v>
      </c>
      <c r="P60" s="36">
        <v>117.05</v>
      </c>
      <c r="Q60" s="36">
        <v>33.650000000000006</v>
      </c>
      <c r="R60" s="38">
        <v>47.5</v>
      </c>
      <c r="S60" s="38">
        <v>0</v>
      </c>
      <c r="T60" s="37">
        <f>SUMPRODUCT(LTA!J60:AN60,LTA!J$101:AN$101,LTA!J$103:AN$103)</f>
        <v>461.73999999999995</v>
      </c>
      <c r="U60" s="37">
        <f>SUMPRODUCT(LTA!J60:AN60,LTA!J$102:AN$102,LTA!J$103:AN$103)</f>
        <v>42.13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-240.69</v>
      </c>
      <c r="AC60">
        <f t="shared" si="0"/>
        <v>14.716560877733514</v>
      </c>
      <c r="AD60">
        <f t="shared" si="1"/>
        <v>1253.8360492329766</v>
      </c>
      <c r="AE60">
        <f>'IDT-1'!B60</f>
        <v>0</v>
      </c>
      <c r="AF60" s="24"/>
      <c r="AG60">
        <f t="shared" si="2"/>
        <v>1253.8360492329766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10.972360000000002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79.426372562451462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709.59539060908958</v>
      </c>
      <c r="P61" s="36">
        <v>117.05</v>
      </c>
      <c r="Q61" s="36">
        <v>33.650000000000006</v>
      </c>
      <c r="R61" s="38">
        <v>47.5</v>
      </c>
      <c r="S61" s="38">
        <v>0</v>
      </c>
      <c r="T61" s="37">
        <f>SUMPRODUCT(LTA!J61:AN61,LTA!J$101:AN$101,LTA!J$103:AN$103)</f>
        <v>438.75</v>
      </c>
      <c r="U61" s="37">
        <f>SUMPRODUCT(LTA!J61:AN61,LTA!J$102:AN$102,LTA!J$103:AN$103)</f>
        <v>41.92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-240.69</v>
      </c>
      <c r="AC61">
        <f t="shared" si="0"/>
        <v>14.727358914382943</v>
      </c>
      <c r="AD61">
        <f t="shared" si="1"/>
        <v>1255.1107317498306</v>
      </c>
      <c r="AE61">
        <f>'IDT-1'!B61</f>
        <v>0</v>
      </c>
      <c r="AF61" s="24"/>
      <c r="AG61">
        <f t="shared" si="2"/>
        <v>1255.1107317498306</v>
      </c>
      <c r="AI61" s="34">
        <f>PXIL!H61</f>
        <v>0</v>
      </c>
      <c r="AJ61" s="34">
        <f>PXIL!N61</f>
        <v>0</v>
      </c>
      <c r="AK61" s="34">
        <f>RTM_IEX!H61</f>
        <v>15.32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10.972360000000002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79.426372562451462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727.94139601070572</v>
      </c>
      <c r="P62" s="36">
        <v>117.05</v>
      </c>
      <c r="Q62" s="36">
        <v>33.650000000000006</v>
      </c>
      <c r="R62" s="38">
        <v>47.5</v>
      </c>
      <c r="S62" s="38">
        <v>0</v>
      </c>
      <c r="T62" s="37">
        <f>SUMPRODUCT(LTA!J62:AN62,LTA!J$101:AN$101,LTA!J$103:AN$103)</f>
        <v>410.28</v>
      </c>
      <c r="U62" s="37">
        <f>SUMPRODUCT(LTA!J62:AN62,LTA!J$102:AN$102,LTA!J$103:AN$103)</f>
        <v>41.86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-240.69</v>
      </c>
      <c r="AC62">
        <f t="shared" si="0"/>
        <v>14.669671619024962</v>
      </c>
      <c r="AD62">
        <f t="shared" si="1"/>
        <v>1248.3008838835244</v>
      </c>
      <c r="AE62">
        <f>'IDT-1'!B62</f>
        <v>0</v>
      </c>
      <c r="AF62" s="24"/>
      <c r="AG62">
        <f t="shared" si="2"/>
        <v>1248.3008838835244</v>
      </c>
      <c r="AI62" s="34">
        <f>PXIL!H62</f>
        <v>0</v>
      </c>
      <c r="AJ62" s="34">
        <f>PXIL!N62</f>
        <v>0</v>
      </c>
      <c r="AK62" s="34">
        <f>RTM_IEX!H62</f>
        <v>19.149999999999999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10.972360000000002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79.426372562451462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746.27984945459718</v>
      </c>
      <c r="P63" s="36">
        <v>117.05</v>
      </c>
      <c r="Q63" s="36">
        <v>33.650000000000006</v>
      </c>
      <c r="R63" s="38">
        <v>47.5</v>
      </c>
      <c r="S63" s="38">
        <v>0</v>
      </c>
      <c r="T63" s="37">
        <f>SUMPRODUCT(LTA!J63:AN63,LTA!J$101:AN$101,LTA!J$103:AN$103)</f>
        <v>373.28</v>
      </c>
      <c r="U63" s="37">
        <f>SUMPRODUCT(LTA!J63:AN63,LTA!J$102:AN$102,LTA!J$103:AN$103)</f>
        <v>42.69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-240.69</v>
      </c>
      <c r="AC63">
        <f t="shared" si="0"/>
        <v>14.695614627953651</v>
      </c>
      <c r="AD63">
        <f t="shared" si="1"/>
        <v>1251.3633943184873</v>
      </c>
      <c r="AE63">
        <f>'IDT-1'!B63</f>
        <v>0</v>
      </c>
      <c r="AF63" s="24"/>
      <c r="AG63">
        <f t="shared" si="2"/>
        <v>1251.3633943184873</v>
      </c>
      <c r="AI63" s="34">
        <f>PXIL!H63</f>
        <v>0</v>
      </c>
      <c r="AJ63" s="34">
        <f>PXIL!N63</f>
        <v>0</v>
      </c>
      <c r="AK63" s="34">
        <f>RTM_IEX!H63</f>
        <v>40.22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10.972360000000002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79.426372562451462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755.44519977906828</v>
      </c>
      <c r="P64" s="36">
        <v>117.05</v>
      </c>
      <c r="Q64" s="36">
        <v>33.650000000000006</v>
      </c>
      <c r="R64" s="38">
        <v>47.5</v>
      </c>
      <c r="S64" s="38">
        <v>0</v>
      </c>
      <c r="T64" s="37">
        <f>SUMPRODUCT(LTA!J64:AN64,LTA!J$101:AN$101,LTA!J$103:AN$103)</f>
        <v>336.78</v>
      </c>
      <c r="U64" s="37">
        <f>SUMPRODUCT(LTA!J64:AN64,LTA!J$102:AN$102,LTA!J$103:AN$103)</f>
        <v>42.64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-240.69</v>
      </c>
      <c r="AC64">
        <f t="shared" si="0"/>
        <v>14.63450757067921</v>
      </c>
      <c r="AD64">
        <f t="shared" si="1"/>
        <v>1244.1498517002326</v>
      </c>
      <c r="AE64">
        <f>'IDT-1'!B64</f>
        <v>0</v>
      </c>
      <c r="AF64" s="24"/>
      <c r="AG64">
        <f t="shared" si="2"/>
        <v>1244.1498517002326</v>
      </c>
      <c r="AI64" s="34">
        <f>PXIL!H64</f>
        <v>0</v>
      </c>
      <c r="AJ64" s="34">
        <f>PXIL!N64</f>
        <v>0</v>
      </c>
      <c r="AK64" s="34">
        <f>RTM_IEX!H64</f>
        <v>60.33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10.972360000000002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79.426372562451462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792.12981716982915</v>
      </c>
      <c r="P65" s="36">
        <v>117.05</v>
      </c>
      <c r="Q65" s="36">
        <v>33.86</v>
      </c>
      <c r="R65" s="38">
        <v>47.5</v>
      </c>
      <c r="S65" s="38">
        <v>0</v>
      </c>
      <c r="T65" s="37">
        <f>SUMPRODUCT(LTA!J65:AN65,LTA!J$101:AN$101,LTA!J$103:AN$103)</f>
        <v>299.56999999999994</v>
      </c>
      <c r="U65" s="37">
        <f>SUMPRODUCT(LTA!J65:AN65,LTA!J$102:AN$102,LTA!J$103:AN$103)</f>
        <v>42.64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-240.69</v>
      </c>
      <c r="AC65">
        <f t="shared" si="0"/>
        <v>14.696202356761601</v>
      </c>
      <c r="AD65">
        <f t="shared" si="1"/>
        <v>1251.4327743049112</v>
      </c>
      <c r="AE65">
        <f>'IDT-1'!B65</f>
        <v>0</v>
      </c>
      <c r="AF65" s="24"/>
      <c r="AG65">
        <f t="shared" si="2"/>
        <v>1251.4327743049112</v>
      </c>
      <c r="AI65" s="34">
        <f>PXIL!H65</f>
        <v>0</v>
      </c>
      <c r="AJ65" s="34">
        <f>PXIL!N65</f>
        <v>0</v>
      </c>
      <c r="AK65" s="34">
        <f>RTM_IEX!H65</f>
        <v>67.989999999999995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10.972360000000002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79.426372562451462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819.64841983756844</v>
      </c>
      <c r="P66" s="36">
        <v>117.05</v>
      </c>
      <c r="Q66" s="36">
        <v>33.86</v>
      </c>
      <c r="R66" s="38">
        <v>47.5</v>
      </c>
      <c r="S66" s="38">
        <v>0</v>
      </c>
      <c r="T66" s="37">
        <f>SUMPRODUCT(LTA!J66:AN66,LTA!J$101:AN$101,LTA!J$103:AN$103)</f>
        <v>259.81</v>
      </c>
      <c r="U66" s="37">
        <f>SUMPRODUCT(LTA!J66:AN66,LTA!J$102:AN$102,LTA!J$103:AN$103)</f>
        <v>43.55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-240.69</v>
      </c>
      <c r="AC66">
        <f t="shared" si="0"/>
        <v>14.56078261917061</v>
      </c>
      <c r="AD66">
        <f t="shared" si="1"/>
        <v>1235.4467967102414</v>
      </c>
      <c r="AE66">
        <f>'IDT-1'!B66</f>
        <v>0</v>
      </c>
      <c r="AF66" s="24"/>
      <c r="AG66">
        <f t="shared" si="2"/>
        <v>1235.4467967102414</v>
      </c>
      <c r="AI66" s="34">
        <f>PXIL!H66</f>
        <v>0</v>
      </c>
      <c r="AJ66" s="34">
        <f>PXIL!N66</f>
        <v>0</v>
      </c>
      <c r="AK66" s="34">
        <f>RTM_IEX!H66</f>
        <v>63.2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10.972360000000002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881.11550068943677</v>
      </c>
      <c r="P67" s="36">
        <v>117.05</v>
      </c>
      <c r="Q67" s="36">
        <v>33.65</v>
      </c>
      <c r="R67" s="38">
        <v>44.475117989243763</v>
      </c>
      <c r="S67" s="38">
        <v>0</v>
      </c>
      <c r="T67" s="37">
        <f>SUMPRODUCT(LTA!J67:AN67,LTA!J$101:AN$101,LTA!J$103:AN$103)</f>
        <v>220.27999999999997</v>
      </c>
      <c r="U67" s="37">
        <f>SUMPRODUCT(LTA!J67:AN67,LTA!J$102:AN$102,LTA!J$103:AN$103)</f>
        <v>43.46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0.48</v>
      </c>
      <c r="AB67" s="75">
        <f>-STOA!N67</f>
        <v>-240.69</v>
      </c>
      <c r="AC67">
        <f t="shared" si="0"/>
        <v>14.708503559911362</v>
      </c>
      <c r="AD67">
        <f t="shared" si="1"/>
        <v>1252.8849020481616</v>
      </c>
      <c r="AE67">
        <f>'IDT-1'!B67</f>
        <v>0</v>
      </c>
      <c r="AF67" s="24"/>
      <c r="AG67">
        <f t="shared" si="2"/>
        <v>1252.8849020481616</v>
      </c>
      <c r="AI67" s="34">
        <f>PXIL!H67</f>
        <v>0</v>
      </c>
      <c r="AJ67" s="34">
        <f>PXIL!N67</f>
        <v>0</v>
      </c>
      <c r="AK67" s="34">
        <f>RTM_IEX!H67</f>
        <v>42.13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10.972360000000002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898.74171651349104</v>
      </c>
      <c r="P68" s="36">
        <v>117.05</v>
      </c>
      <c r="Q68" s="36">
        <v>33.65</v>
      </c>
      <c r="R68" s="38">
        <v>32.29</v>
      </c>
      <c r="S68" s="38">
        <v>0</v>
      </c>
      <c r="T68" s="37">
        <f>SUMPRODUCT(LTA!J68:AN68,LTA!J$101:AN$101,LTA!J$103:AN$103)</f>
        <v>183.8</v>
      </c>
      <c r="U68" s="37">
        <f>SUMPRODUCT(LTA!J68:AN68,LTA!J$102:AN$102,LTA!J$103:AN$103)</f>
        <v>43.349999999999994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38.299999999999997</v>
      </c>
      <c r="Z68" s="34">
        <f>IEX!N68</f>
        <v>0</v>
      </c>
      <c r="AA68" s="75">
        <f>STOA!H68</f>
        <v>0.48</v>
      </c>
      <c r="AB68" s="75">
        <f>-STOA!N68</f>
        <v>-240.69</v>
      </c>
      <c r="AC68">
        <f t="shared" ref="AC68:AC98" si="3">SUMIF(B68:AB68,"&gt;0")*$AC$2-SUMIF(B68:AB68,"&lt;0")*($AC$2/(1-$AC$2))+SUMIF(AI68:AR68,"&gt;0")*$AC$2-SUMIF(AI68:AR68,"&lt;0")*($AC$2/(1-$AC$2))</f>
        <v>14.800744781723768</v>
      </c>
      <c r="AD68">
        <f t="shared" ref="AD68:AD98" si="4">SUM(B68:AB68,AI68:AT68)-AC68</f>
        <v>1263.7737586611595</v>
      </c>
      <c r="AE68">
        <f>'IDT-1'!B68</f>
        <v>0</v>
      </c>
      <c r="AF68" s="24"/>
      <c r="AG68">
        <f t="shared" ref="AG68:AG98" si="5">SUM(AD68:AF68)</f>
        <v>1263.7737586611595</v>
      </c>
      <c r="AI68" s="34">
        <f>PXIL!H68</f>
        <v>0</v>
      </c>
      <c r="AJ68" s="34">
        <f>PXIL!N68</f>
        <v>0</v>
      </c>
      <c r="AK68" s="34">
        <f>RTM_IEX!H68</f>
        <v>45.96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10.972360000000002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917.33120979673924</v>
      </c>
      <c r="P69" s="36">
        <v>117.05</v>
      </c>
      <c r="Q69" s="36">
        <v>33.65</v>
      </c>
      <c r="R69" s="38">
        <v>13.86</v>
      </c>
      <c r="S69" s="38">
        <v>0</v>
      </c>
      <c r="T69" s="37">
        <f>SUMPRODUCT(LTA!J69:AN69,LTA!J$101:AN$101,LTA!J$103:AN$103)</f>
        <v>142.96</v>
      </c>
      <c r="U69" s="37">
        <f>SUMPRODUCT(LTA!J69:AN69,LTA!J$102:AN$102,LTA!J$103:AN$103)</f>
        <v>44.379999999999995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100.55</v>
      </c>
      <c r="Z69" s="34">
        <f>IEX!N69</f>
        <v>0</v>
      </c>
      <c r="AA69" s="75">
        <f>STOA!H69</f>
        <v>0.48</v>
      </c>
      <c r="AB69" s="75">
        <f>-STOA!N69</f>
        <v>-240.69</v>
      </c>
      <c r="AC69">
        <f t="shared" si="3"/>
        <v>14.918256525303054</v>
      </c>
      <c r="AD69">
        <f t="shared" si="4"/>
        <v>1277.6457402008284</v>
      </c>
      <c r="AE69">
        <f>'IDT-1'!B69</f>
        <v>0</v>
      </c>
      <c r="AF69" s="24"/>
      <c r="AG69">
        <f t="shared" si="5"/>
        <v>1277.6457402008284</v>
      </c>
      <c r="AI69" s="34">
        <f>PXIL!H69</f>
        <v>0</v>
      </c>
      <c r="AJ69" s="34">
        <f>PXIL!N69</f>
        <v>0</v>
      </c>
      <c r="AK69" s="34">
        <f>RTM_IEX!H69</f>
        <v>37.35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10.972360000000002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933.22584044974963</v>
      </c>
      <c r="P70" s="36">
        <v>117.05</v>
      </c>
      <c r="Q70" s="36">
        <v>33.65</v>
      </c>
      <c r="R70" s="38">
        <v>6.0548399999999996</v>
      </c>
      <c r="S70" s="38">
        <v>0</v>
      </c>
      <c r="T70" s="37">
        <f>SUMPRODUCT(LTA!J70:AN70,LTA!J$101:AN$101,LTA!J$103:AN$103)</f>
        <v>102.94</v>
      </c>
      <c r="U70" s="37">
        <f>SUMPRODUCT(LTA!J70:AN70,LTA!J$102:AN$102,LTA!J$103:AN$103)</f>
        <v>44.49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121.62</v>
      </c>
      <c r="Z70" s="34">
        <f>IEX!N70</f>
        <v>0</v>
      </c>
      <c r="AA70" s="75">
        <f>STOA!H70</f>
        <v>0.48</v>
      </c>
      <c r="AB70" s="75">
        <f>-STOA!N70</f>
        <v>-240.69</v>
      </c>
      <c r="AC70">
        <f t="shared" si="3"/>
        <v>14.852060078788341</v>
      </c>
      <c r="AD70">
        <f t="shared" si="4"/>
        <v>1269.8314073003537</v>
      </c>
      <c r="AE70">
        <f>'IDT-1'!B70</f>
        <v>27.116</v>
      </c>
      <c r="AF70" s="24"/>
      <c r="AG70">
        <f t="shared" si="5"/>
        <v>1296.9474073003537</v>
      </c>
      <c r="AI70" s="34">
        <f>PXIL!H70</f>
        <v>0</v>
      </c>
      <c r="AJ70" s="34">
        <f>PXIL!N70</f>
        <v>0</v>
      </c>
      <c r="AK70" s="34">
        <f>RTM_IEX!H70</f>
        <v>40.22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10.972360000000002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141.25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993.69988379751805</v>
      </c>
      <c r="P71" s="36">
        <v>117.05</v>
      </c>
      <c r="Q71" s="36">
        <v>33.65</v>
      </c>
      <c r="R71" s="38">
        <v>2.0651635514018691</v>
      </c>
      <c r="S71" s="38">
        <v>0</v>
      </c>
      <c r="T71" s="37">
        <f>SUMPRODUCT(LTA!J71:AN71,LTA!J$101:AN$101,LTA!J$103:AN$103)</f>
        <v>59.5</v>
      </c>
      <c r="U71" s="37">
        <f>SUMPRODUCT(LTA!J71:AN71,LTA!J$102:AN$102,LTA!J$103:AN$103)</f>
        <v>44.45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154.13</v>
      </c>
      <c r="Z71" s="34">
        <f>IEX!N71</f>
        <v>0</v>
      </c>
      <c r="AA71" s="75">
        <f>STOA!H71</f>
        <v>0.48</v>
      </c>
      <c r="AB71" s="75">
        <f>-STOA!N71</f>
        <v>-240.69</v>
      </c>
      <c r="AC71">
        <f t="shared" si="3"/>
        <v>15.246308760741373</v>
      </c>
      <c r="AD71">
        <f t="shared" si="4"/>
        <v>1316.3715255175709</v>
      </c>
      <c r="AE71">
        <f>'IDT-1'!B71</f>
        <v>13.558</v>
      </c>
      <c r="AF71" s="24"/>
      <c r="AG71">
        <f t="shared" si="5"/>
        <v>1329.9295255175709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10.972360000000002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137.37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1019.439216379448</v>
      </c>
      <c r="P72" s="36">
        <v>117.05</v>
      </c>
      <c r="Q72" s="36">
        <v>33.65</v>
      </c>
      <c r="R72" s="38">
        <v>0.93</v>
      </c>
      <c r="S72" s="38">
        <v>0</v>
      </c>
      <c r="T72" s="37">
        <f>SUMPRODUCT(LTA!J72:AN72,LTA!J$101:AN$101,LTA!J$103:AN$103)</f>
        <v>35.89</v>
      </c>
      <c r="U72" s="37">
        <f>SUMPRODUCT(LTA!J72:AN72,LTA!J$102:AN$102,LTA!J$103:AN$103)</f>
        <v>44.480000000000004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25</v>
      </c>
      <c r="Z72" s="34">
        <f>IEX!N72</f>
        <v>0</v>
      </c>
      <c r="AA72" s="75">
        <f>STOA!H72</f>
        <v>0.48</v>
      </c>
      <c r="AB72" s="75">
        <f>-STOA!N72</f>
        <v>-240.69</v>
      </c>
      <c r="AC72">
        <f t="shared" si="3"/>
        <v>14.59534378059781</v>
      </c>
      <c r="AD72">
        <f t="shared" si="4"/>
        <v>1362.0966595282428</v>
      </c>
      <c r="AE72">
        <f>'IDT-1'!B72</f>
        <v>2.7120000000000002</v>
      </c>
      <c r="AF72" s="24"/>
      <c r="AG72">
        <f t="shared" si="5"/>
        <v>1364.8086595282427</v>
      </c>
      <c r="AI72" s="34">
        <f>PXIL!H72</f>
        <v>0</v>
      </c>
      <c r="AJ72" s="34">
        <f>PXIL!N72</f>
        <v>0</v>
      </c>
      <c r="AK72" s="34">
        <f>RTM_IEX!H72</f>
        <v>20.55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33.94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122.57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10.972360000000002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137.37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1048.1158331131219</v>
      </c>
      <c r="P73" s="36">
        <v>117.05</v>
      </c>
      <c r="Q73" s="36">
        <v>33.65</v>
      </c>
      <c r="R73" s="38">
        <v>0.3848717948717949</v>
      </c>
      <c r="S73" s="38">
        <v>0</v>
      </c>
      <c r="T73" s="37">
        <f>SUMPRODUCT(LTA!J73:AN73,LTA!J$101:AN$101,LTA!J$103:AN$103)</f>
        <v>16.34</v>
      </c>
      <c r="U73" s="37">
        <f>SUMPRODUCT(LTA!J73:AN73,LTA!J$102:AN$102,LTA!J$103:AN$103)</f>
        <v>46.11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2.11</v>
      </c>
      <c r="Z73" s="34">
        <f>IEX!N73</f>
        <v>0</v>
      </c>
      <c r="AA73" s="75">
        <f>STOA!H73</f>
        <v>0.48</v>
      </c>
      <c r="AB73" s="75">
        <f>-STOA!N73</f>
        <v>-240.69</v>
      </c>
      <c r="AC73">
        <f t="shared" si="3"/>
        <v>14.705342024969143</v>
      </c>
      <c r="AD73">
        <f t="shared" si="4"/>
        <v>1375.0816903756966</v>
      </c>
      <c r="AE73">
        <f>'IDT-1'!B73</f>
        <v>0</v>
      </c>
      <c r="AF73" s="24"/>
      <c r="AG73">
        <f t="shared" si="5"/>
        <v>1375.0816903756966</v>
      </c>
      <c r="AI73" s="34">
        <f>PXIL!H73</f>
        <v>0</v>
      </c>
      <c r="AJ73" s="34">
        <f>PXIL!N73</f>
        <v>0</v>
      </c>
      <c r="AK73" s="34">
        <f>RTM_IEX!H73</f>
        <v>51.46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28.29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122.57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10.972360000000002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137.37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1103.4160453833038</v>
      </c>
      <c r="P74" s="36">
        <v>117.05</v>
      </c>
      <c r="Q74" s="36">
        <v>33.65</v>
      </c>
      <c r="R74" s="38">
        <v>0.25</v>
      </c>
      <c r="S74" s="38">
        <v>0</v>
      </c>
      <c r="T74" s="37">
        <f>SUMPRODUCT(LTA!J74:AN74,LTA!J$101:AN$101,LTA!J$103:AN$103)</f>
        <v>14.81</v>
      </c>
      <c r="U74" s="37">
        <f>SUMPRODUCT(LTA!J74:AN74,LTA!J$102:AN$102,LTA!J$103:AN$103)</f>
        <v>50.83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0.03</v>
      </c>
      <c r="Z74" s="34">
        <f>IEX!N74</f>
        <v>0</v>
      </c>
      <c r="AA74" s="75">
        <f>STOA!H74</f>
        <v>0.48</v>
      </c>
      <c r="AB74" s="75">
        <f>-STOA!N74</f>
        <v>-240.69</v>
      </c>
      <c r="AC74">
        <f t="shared" si="3"/>
        <v>15.062386884961748</v>
      </c>
      <c r="AD74">
        <f t="shared" si="4"/>
        <v>1417.2299859910142</v>
      </c>
      <c r="AE74">
        <f>'IDT-1'!B74</f>
        <v>0</v>
      </c>
      <c r="AF74" s="24"/>
      <c r="AG74">
        <f t="shared" si="5"/>
        <v>1417.2299859910142</v>
      </c>
      <c r="AI74" s="34">
        <f>PXIL!H74</f>
        <v>0</v>
      </c>
      <c r="AJ74" s="34">
        <f>PXIL!N74</f>
        <v>0</v>
      </c>
      <c r="AK74" s="34">
        <f>RTM_IEX!H74</f>
        <v>40.47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25.51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122.57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10.972360000000002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139.59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1078.5551475672562</v>
      </c>
      <c r="P75" s="36">
        <v>117.05</v>
      </c>
      <c r="Q75" s="36">
        <v>33.65</v>
      </c>
      <c r="R75" s="38">
        <v>0</v>
      </c>
      <c r="S75" s="38">
        <v>0</v>
      </c>
      <c r="T75" s="37">
        <f>SUMPRODUCT(LTA!J75:AN75,LTA!J$101:AN$101,LTA!J$103:AN$103)</f>
        <v>15.14</v>
      </c>
      <c r="U75" s="37">
        <f>SUMPRODUCT(LTA!J75:AN75,LTA!J$102:AN$102,LTA!J$103:AN$103)</f>
        <v>52.46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41.54</v>
      </c>
      <c r="Z75" s="34">
        <f>IEX!N75</f>
        <v>0</v>
      </c>
      <c r="AA75" s="75">
        <f>STOA!H75</f>
        <v>0.53</v>
      </c>
      <c r="AB75" s="75">
        <f>-STOA!N75</f>
        <v>-212.98</v>
      </c>
      <c r="AC75">
        <f t="shared" si="3"/>
        <v>15.541267745004474</v>
      </c>
      <c r="AD75">
        <f t="shared" si="4"/>
        <v>1434.6154671070908</v>
      </c>
      <c r="AE75">
        <f>'IDT-1'!B75</f>
        <v>0</v>
      </c>
      <c r="AF75" s="24"/>
      <c r="AG75">
        <f t="shared" si="5"/>
        <v>1434.6154671070908</v>
      </c>
      <c r="AI75" s="34">
        <f>PXIL!H75</f>
        <v>0</v>
      </c>
      <c r="AJ75" s="34">
        <f>PXIL!N75</f>
        <v>0</v>
      </c>
      <c r="AK75" s="34">
        <f>RTM_IEX!H75</f>
        <v>91.5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38.68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27.77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10.972360000000002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139.59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1077.3167245563557</v>
      </c>
      <c r="P76" s="36">
        <v>117.05</v>
      </c>
      <c r="Q76" s="36">
        <v>33.65</v>
      </c>
      <c r="R76" s="38">
        <v>0</v>
      </c>
      <c r="S76" s="38">
        <v>0</v>
      </c>
      <c r="T76" s="37">
        <f>SUMPRODUCT(LTA!J76:AN76,LTA!J$101:AN$101,LTA!J$103:AN$103)</f>
        <v>19.09</v>
      </c>
      <c r="U76" s="37">
        <f>SUMPRODUCT(LTA!J76:AN76,LTA!J$102:AN$102,LTA!J$103:AN$103)</f>
        <v>53.33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32.9</v>
      </c>
      <c r="Z76" s="34">
        <f>IEX!N76</f>
        <v>0</v>
      </c>
      <c r="AA76" s="75">
        <f>STOA!H76</f>
        <v>0.53</v>
      </c>
      <c r="AB76" s="75">
        <f>-STOA!N76</f>
        <v>-212.98</v>
      </c>
      <c r="AC76">
        <f t="shared" si="3"/>
        <v>15.496676991712906</v>
      </c>
      <c r="AD76">
        <f t="shared" si="4"/>
        <v>1429.3516348494816</v>
      </c>
      <c r="AE76">
        <f>'IDT-1'!B76</f>
        <v>0</v>
      </c>
      <c r="AF76" s="24"/>
      <c r="AG76">
        <f t="shared" si="5"/>
        <v>1429.3516348494816</v>
      </c>
      <c r="AI76" s="34">
        <f>PXIL!H76</f>
        <v>0</v>
      </c>
      <c r="AJ76" s="34">
        <f>PXIL!N76</f>
        <v>0</v>
      </c>
      <c r="AK76" s="34">
        <f>RTM_IEX!H76</f>
        <v>87.76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42.17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27.77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10.972360000000002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139.59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1091.2469317563557</v>
      </c>
      <c r="P77" s="36">
        <v>117.05</v>
      </c>
      <c r="Q77" s="36">
        <v>33.65</v>
      </c>
      <c r="R77" s="38">
        <v>0</v>
      </c>
      <c r="S77" s="38">
        <v>0</v>
      </c>
      <c r="T77" s="37">
        <f>SUMPRODUCT(LTA!J77:AN77,LTA!J$101:AN$101,LTA!J$103:AN$103)</f>
        <v>18.21</v>
      </c>
      <c r="U77" s="37">
        <f>SUMPRODUCT(LTA!J77:AN77,LTA!J$102:AN$102,LTA!J$103:AN$103)</f>
        <v>53.769999999999996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91.91</v>
      </c>
      <c r="Z77" s="34">
        <f>IEX!N77</f>
        <v>0</v>
      </c>
      <c r="AA77" s="75">
        <f>STOA!H77</f>
        <v>0.53</v>
      </c>
      <c r="AB77" s="75">
        <f>-STOA!N77</f>
        <v>-212.98</v>
      </c>
      <c r="AC77">
        <f t="shared" si="3"/>
        <v>15.426034732192909</v>
      </c>
      <c r="AD77">
        <f t="shared" si="4"/>
        <v>1421.0124843090018</v>
      </c>
      <c r="AE77">
        <f>'IDT-1'!B77</f>
        <v>0</v>
      </c>
      <c r="AF77" s="24"/>
      <c r="AG77">
        <f t="shared" si="5"/>
        <v>1421.0124843090018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49.02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27.77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10.972360000000002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139.59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1087.9809948395236</v>
      </c>
      <c r="P78" s="36">
        <v>117.05</v>
      </c>
      <c r="Q78" s="36">
        <v>33.65</v>
      </c>
      <c r="R78" s="38">
        <v>0</v>
      </c>
      <c r="S78" s="38">
        <v>0</v>
      </c>
      <c r="T78" s="37">
        <f>SUMPRODUCT(LTA!J78:AN78,LTA!J$101:AN$101,LTA!J$103:AN$103)</f>
        <v>17.21</v>
      </c>
      <c r="U78" s="37">
        <f>SUMPRODUCT(LTA!J78:AN78,LTA!J$102:AN$102,LTA!J$103:AN$103)</f>
        <v>55.64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109.51</v>
      </c>
      <c r="Z78" s="34">
        <f>IEX!N78</f>
        <v>0</v>
      </c>
      <c r="AA78" s="75">
        <f>STOA!H78</f>
        <v>0.53</v>
      </c>
      <c r="AB78" s="75">
        <f>-STOA!N78</f>
        <v>-212.98</v>
      </c>
      <c r="AC78">
        <f t="shared" si="3"/>
        <v>15.508388862091516</v>
      </c>
      <c r="AD78">
        <f t="shared" si="4"/>
        <v>1430.7341932622708</v>
      </c>
      <c r="AE78">
        <f>'IDT-1'!B78</f>
        <v>0</v>
      </c>
      <c r="AF78" s="24"/>
      <c r="AG78">
        <f t="shared" si="5"/>
        <v>1430.7341932622708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43.62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27.77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10.972360000000002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145.80000000000001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1066.0850877995235</v>
      </c>
      <c r="P79" s="36">
        <v>117.05</v>
      </c>
      <c r="Q79" s="36">
        <v>33.65</v>
      </c>
      <c r="R79" s="38">
        <v>0</v>
      </c>
      <c r="S79" s="38">
        <v>0</v>
      </c>
      <c r="T79" s="37">
        <f>SUMPRODUCT(LTA!J79:AN79,LTA!J$101:AN$101,LTA!J$103:AN$103)</f>
        <v>17.21</v>
      </c>
      <c r="U79" s="37">
        <f>SUMPRODUCT(LTA!J79:AN79,LTA!J$102:AN$102,LTA!J$103:AN$103)</f>
        <v>56.9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153.21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15.627199242955518</v>
      </c>
      <c r="AD79">
        <f t="shared" si="4"/>
        <v>1416.9894758414068</v>
      </c>
      <c r="AE79">
        <f>'IDT-1'!B79</f>
        <v>13.558</v>
      </c>
      <c r="AF79" s="24"/>
      <c r="AG79">
        <f t="shared" si="5"/>
        <v>1430.5474758414068</v>
      </c>
      <c r="AI79" s="34">
        <f>PXIL!H79</f>
        <v>0</v>
      </c>
      <c r="AJ79" s="34">
        <f>PXIL!N79</f>
        <v>0</v>
      </c>
      <c r="AK79" s="34">
        <f>RTM_IEX!H79</f>
        <v>28.49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10.972360000000002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145.80000000000001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1027.1327285935029</v>
      </c>
      <c r="P80" s="36">
        <v>117.05</v>
      </c>
      <c r="Q80" s="36">
        <v>33.65</v>
      </c>
      <c r="R80" s="38">
        <v>0</v>
      </c>
      <c r="S80" s="38">
        <v>0</v>
      </c>
      <c r="T80" s="37">
        <f>SUMPRODUCT(LTA!J80:AN80,LTA!J$101:AN$101,LTA!J$103:AN$103)</f>
        <v>17.21</v>
      </c>
      <c r="U80" s="37">
        <f>SUMPRODUCT(LTA!J80:AN80,LTA!J$102:AN$102,LTA!J$103:AN$103)</f>
        <v>57.43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181.94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15.527723425624943</v>
      </c>
      <c r="AD80">
        <f t="shared" si="4"/>
        <v>1405.2465924527166</v>
      </c>
      <c r="AE80">
        <f>'IDT-1'!B80</f>
        <v>10.847</v>
      </c>
      <c r="AF80" s="24"/>
      <c r="AG80">
        <f t="shared" si="5"/>
        <v>1416.0935924527166</v>
      </c>
      <c r="AI80" s="34">
        <f>PXIL!H80</f>
        <v>0</v>
      </c>
      <c r="AJ80" s="34">
        <f>PXIL!N80</f>
        <v>0</v>
      </c>
      <c r="AK80" s="34">
        <f>RTM_IEX!H80</f>
        <v>26.34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10.972360000000002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145.80000000000001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987.95936363546923</v>
      </c>
      <c r="P81" s="36">
        <v>117.05</v>
      </c>
      <c r="Q81" s="36">
        <v>33.65</v>
      </c>
      <c r="R81" s="38">
        <v>0</v>
      </c>
      <c r="S81" s="38">
        <v>0</v>
      </c>
      <c r="T81" s="37">
        <f>SUMPRODUCT(LTA!J81:AN81,LTA!J$101:AN$101,LTA!J$103:AN$103)</f>
        <v>16.54</v>
      </c>
      <c r="U81" s="37">
        <f>SUMPRODUCT(LTA!J81:AN81,LTA!J$102:AN$102,LTA!J$103:AN$103)</f>
        <v>51.68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216.41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15.316519159977462</v>
      </c>
      <c r="AD81">
        <f t="shared" si="4"/>
        <v>1380.3144317603308</v>
      </c>
      <c r="AE81">
        <f>'IDT-1'!B81</f>
        <v>8.1349999999999998</v>
      </c>
      <c r="AF81" s="24"/>
      <c r="AG81">
        <f t="shared" si="5"/>
        <v>1388.4494317603308</v>
      </c>
      <c r="AI81" s="34">
        <f>PXIL!H81</f>
        <v>0</v>
      </c>
      <c r="AJ81" s="34">
        <f>PXIL!N81</f>
        <v>0</v>
      </c>
      <c r="AK81" s="34">
        <f>RTM_IEX!H81</f>
        <v>12.32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15.184893267651889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145.80000000000001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971.3028885561406</v>
      </c>
      <c r="P82" s="36">
        <v>117.05</v>
      </c>
      <c r="Q82" s="36">
        <v>33.65</v>
      </c>
      <c r="R82" s="38">
        <v>0</v>
      </c>
      <c r="S82" s="38">
        <v>0</v>
      </c>
      <c r="T82" s="37">
        <f>SUMPRODUCT(LTA!J82:AN82,LTA!J$101:AN$101,LTA!J$103:AN$103)</f>
        <v>17.22</v>
      </c>
      <c r="U82" s="37">
        <f>SUMPRODUCT(LTA!J82:AN82,LTA!J$102:AN$102,LTA!J$103:AN$103)</f>
        <v>51.79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205.88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15.096119883566729</v>
      </c>
      <c r="AD82">
        <f t="shared" si="4"/>
        <v>1354.296821940226</v>
      </c>
      <c r="AE82">
        <f>'IDT-1'!B82</f>
        <v>10.847</v>
      </c>
      <c r="AF82" s="24"/>
      <c r="AG82">
        <f t="shared" si="5"/>
        <v>1365.143821940226</v>
      </c>
      <c r="AI82" s="34">
        <f>PXIL!H82</f>
        <v>0</v>
      </c>
      <c r="AJ82" s="34">
        <f>PXIL!N82</f>
        <v>0</v>
      </c>
      <c r="AK82" s="34">
        <f>RTM_IEX!H82</f>
        <v>13.41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948.61705261246266</v>
      </c>
      <c r="P83" s="36">
        <v>117.05</v>
      </c>
      <c r="Q83" s="36">
        <v>33.65</v>
      </c>
      <c r="R83" s="38">
        <v>0</v>
      </c>
      <c r="S83" s="38">
        <v>0</v>
      </c>
      <c r="T83" s="37">
        <f>SUMPRODUCT(LTA!J83:AN83,LTA!J$101:AN$101,LTA!J$103:AN$103)</f>
        <v>17.850000000000001</v>
      </c>
      <c r="U83" s="37">
        <f>SUMPRODUCT(LTA!J83:AN83,LTA!J$102:AN$102,LTA!J$103:AN$103)</f>
        <v>53.489999999999995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163.75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14.883046861639833</v>
      </c>
      <c r="AD83">
        <f t="shared" si="4"/>
        <v>1329.1440590184748</v>
      </c>
      <c r="AE83">
        <f>'IDT-1'!B83</f>
        <v>54</v>
      </c>
      <c r="AF83" s="24"/>
      <c r="AG83">
        <f t="shared" si="5"/>
        <v>1383.1440590184748</v>
      </c>
      <c r="AI83" s="34">
        <f>PXIL!H83</f>
        <v>0</v>
      </c>
      <c r="AJ83" s="34">
        <f>PXIL!N83</f>
        <v>0</v>
      </c>
      <c r="AK83" s="34">
        <f>RTM_IEX!H83</f>
        <v>96.72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941.80409741719927</v>
      </c>
      <c r="P84" s="36">
        <v>117.05</v>
      </c>
      <c r="Q84" s="36">
        <v>33.65</v>
      </c>
      <c r="R84" s="38">
        <v>0</v>
      </c>
      <c r="S84" s="38">
        <v>0</v>
      </c>
      <c r="T84" s="37">
        <f>SUMPRODUCT(LTA!J84:AN84,LTA!J$101:AN$101,LTA!J$103:AN$103)</f>
        <v>18.439999999999998</v>
      </c>
      <c r="U84" s="37">
        <f>SUMPRODUCT(LTA!J84:AN84,LTA!J$102:AN$102,LTA!J$103:AN$103)</f>
        <v>53.55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151.30000000000001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14.766934037999622</v>
      </c>
      <c r="AD84">
        <f t="shared" si="4"/>
        <v>1315.4372166468515</v>
      </c>
      <c r="AE84">
        <f>'IDT-1'!B84</f>
        <v>56</v>
      </c>
      <c r="AF84" s="24"/>
      <c r="AG84">
        <f t="shared" si="5"/>
        <v>1371.4372166468515</v>
      </c>
      <c r="AI84" s="34">
        <f>PXIL!H84</f>
        <v>0</v>
      </c>
      <c r="AJ84" s="34">
        <f>PXIL!N84</f>
        <v>0</v>
      </c>
      <c r="AK84" s="34">
        <f>RTM_IEX!H84</f>
        <v>101.51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951.01152278124391</v>
      </c>
      <c r="P85" s="36">
        <v>117.05</v>
      </c>
      <c r="Q85" s="36">
        <v>33.65</v>
      </c>
      <c r="R85" s="38">
        <v>0</v>
      </c>
      <c r="S85" s="38">
        <v>0</v>
      </c>
      <c r="T85" s="37">
        <f>SUMPRODUCT(LTA!J85:AN85,LTA!J$101:AN$101,LTA!J$103:AN$103)</f>
        <v>18.55</v>
      </c>
      <c r="U85" s="37">
        <f>SUMPRODUCT(LTA!J85:AN85,LTA!J$102:AN$102,LTA!J$103:AN$103)</f>
        <v>55.36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178.11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14.659224411057597</v>
      </c>
      <c r="AD85">
        <f>SUM(B85:AB85,AI85:AT85)-AC85</f>
        <v>1302.7223516378383</v>
      </c>
      <c r="AE85">
        <f>'IDT-1'!B85</f>
        <v>6</v>
      </c>
      <c r="AF85" s="24"/>
      <c r="AG85">
        <f t="shared" si="5"/>
        <v>1308.7223516378383</v>
      </c>
      <c r="AI85" s="34">
        <f>PXIL!H85</f>
        <v>0</v>
      </c>
      <c r="AJ85" s="34">
        <f>PXIL!N85</f>
        <v>0</v>
      </c>
      <c r="AK85" s="34">
        <f>RTM_IEX!H85</f>
        <v>50.75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940.67535930392444</v>
      </c>
      <c r="P86" s="36">
        <v>117.05</v>
      </c>
      <c r="Q86" s="36">
        <v>33.65</v>
      </c>
      <c r="R86" s="38">
        <v>0</v>
      </c>
      <c r="S86" s="38">
        <v>0</v>
      </c>
      <c r="T86" s="37">
        <f>SUMPRODUCT(LTA!J86:AN86,LTA!J$101:AN$101,LTA!J$103:AN$103)</f>
        <v>16.16</v>
      </c>
      <c r="U86" s="37">
        <f>SUMPRODUCT(LTA!J86:AN86,LTA!J$102:AN$102,LTA!J$103:AN$103)</f>
        <v>55.05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152.25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14.340560637848114</v>
      </c>
      <c r="AD86">
        <f t="shared" si="4"/>
        <v>1265.1048519337282</v>
      </c>
      <c r="AE86">
        <f>'IDT-1'!B86</f>
        <v>19</v>
      </c>
      <c r="AF86" s="24"/>
      <c r="AG86">
        <f t="shared" si="5"/>
        <v>1284.1048519337282</v>
      </c>
      <c r="AI86" s="34">
        <f>PXIL!H86</f>
        <v>0</v>
      </c>
      <c r="AJ86" s="34">
        <f>PXIL!N86</f>
        <v>0</v>
      </c>
      <c r="AK86" s="34">
        <f>RTM_IEX!H86</f>
        <v>51.71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99.61449848710653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917.74156206031569</v>
      </c>
      <c r="P87" s="36">
        <v>117.05</v>
      </c>
      <c r="Q87" s="36">
        <v>33.65</v>
      </c>
      <c r="R87" s="38">
        <v>0</v>
      </c>
      <c r="S87" s="38">
        <v>0</v>
      </c>
      <c r="T87" s="37">
        <f>SUMPRODUCT(LTA!J87:AN87,LTA!J$101:AN$101,LTA!J$103:AN$103)</f>
        <v>15.67</v>
      </c>
      <c r="U87" s="37">
        <f>SUMPRODUCT(LTA!J87:AN87,LTA!J$102:AN$102,LTA!J$103:AN$103)</f>
        <v>54.72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110.12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13.899818528293496</v>
      </c>
      <c r="AD87">
        <f t="shared" si="4"/>
        <v>1213.0762952867808</v>
      </c>
      <c r="AE87">
        <f>'IDT-1'!B87</f>
        <v>34</v>
      </c>
      <c r="AF87" s="24"/>
      <c r="AG87">
        <f t="shared" si="5"/>
        <v>1247.0762952867808</v>
      </c>
      <c r="AI87" s="34">
        <f>PXIL!H87</f>
        <v>0</v>
      </c>
      <c r="AJ87" s="34">
        <f>PXIL!N87</f>
        <v>0</v>
      </c>
      <c r="AK87" s="34">
        <f>RTM_IEX!H87</f>
        <v>65.12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99.61449848710653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906.48373952359725</v>
      </c>
      <c r="P88" s="36">
        <v>117.05</v>
      </c>
      <c r="Q88" s="36">
        <v>33.65</v>
      </c>
      <c r="R88" s="38">
        <v>0</v>
      </c>
      <c r="S88" s="38">
        <v>0</v>
      </c>
      <c r="T88" s="37">
        <f>SUMPRODUCT(LTA!J88:AN88,LTA!J$101:AN$101,LTA!J$103:AN$103)</f>
        <v>15.01</v>
      </c>
      <c r="U88" s="37">
        <f>SUMPRODUCT(LTA!J88:AN88,LTA!J$102:AN$102,LTA!J$103:AN$103)</f>
        <v>54.36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94.8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13.64380481898506</v>
      </c>
      <c r="AD88">
        <f t="shared" si="4"/>
        <v>1182.8544864593705</v>
      </c>
      <c r="AE88">
        <f>'IDT-1'!B88</f>
        <v>34</v>
      </c>
      <c r="AF88" s="24"/>
      <c r="AG88">
        <f t="shared" si="5"/>
        <v>1216.8544864593705</v>
      </c>
      <c r="AI88" s="34">
        <f>PXIL!H88</f>
        <v>0</v>
      </c>
      <c r="AJ88" s="34">
        <f>PXIL!N88</f>
        <v>0</v>
      </c>
      <c r="AK88" s="34">
        <f>RTM_IEX!H88</f>
        <v>62.24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99.61449848710653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896.15459642232736</v>
      </c>
      <c r="P89" s="36">
        <v>117.05</v>
      </c>
      <c r="Q89" s="36">
        <v>33.65</v>
      </c>
      <c r="R89" s="38">
        <v>0</v>
      </c>
      <c r="S89" s="38">
        <v>0</v>
      </c>
      <c r="T89" s="37">
        <f>SUMPRODUCT(LTA!J89:AN89,LTA!J$101:AN$101,LTA!J$103:AN$103)</f>
        <v>15.01</v>
      </c>
      <c r="U89" s="37">
        <f>SUMPRODUCT(LTA!J89:AN89,LTA!J$102:AN$102,LTA!J$103:AN$103)</f>
        <v>54.01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63.2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13.328812016934393</v>
      </c>
      <c r="AD89">
        <f t="shared" si="4"/>
        <v>1145.6703361601515</v>
      </c>
      <c r="AE89">
        <f>'IDT-1'!B89</f>
        <v>49</v>
      </c>
      <c r="AF89" s="24"/>
      <c r="AG89">
        <f t="shared" si="5"/>
        <v>1194.6703361601515</v>
      </c>
      <c r="AI89" s="34">
        <f>PXIL!H89</f>
        <v>0</v>
      </c>
      <c r="AJ89" s="34">
        <f>PXIL!N89</f>
        <v>0</v>
      </c>
      <c r="AK89" s="34">
        <f>RTM_IEX!H89</f>
        <v>67.02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99.61449848710653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896.15459642232736</v>
      </c>
      <c r="P90" s="36">
        <v>117.05</v>
      </c>
      <c r="Q90" s="36">
        <v>33.65</v>
      </c>
      <c r="R90" s="38">
        <v>0</v>
      </c>
      <c r="S90" s="38">
        <v>0</v>
      </c>
      <c r="T90" s="37">
        <f>SUMPRODUCT(LTA!J90:AN90,LTA!J$101:AN$101,LTA!J$103:AN$103)</f>
        <v>15.01</v>
      </c>
      <c r="U90" s="37">
        <f>SUMPRODUCT(LTA!J90:AN90,LTA!J$102:AN$102,LTA!J$103:AN$103)</f>
        <v>51.7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26.81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13.003816016934394</v>
      </c>
      <c r="AD90">
        <f t="shared" si="4"/>
        <v>1107.3053321601512</v>
      </c>
      <c r="AE90">
        <f>'IDT-1'!B90</f>
        <v>59</v>
      </c>
      <c r="AF90" s="24"/>
      <c r="AG90">
        <f t="shared" si="5"/>
        <v>1166.3053321601512</v>
      </c>
      <c r="AI90" s="34">
        <f>PXIL!H90</f>
        <v>0</v>
      </c>
      <c r="AJ90" s="34">
        <f>PXIL!N90</f>
        <v>0</v>
      </c>
      <c r="AK90" s="34">
        <f>RTM_IEX!H90</f>
        <v>67.03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99.61449848710653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896.15459642232736</v>
      </c>
      <c r="P91" s="36">
        <v>117.05</v>
      </c>
      <c r="Q91" s="36">
        <v>33.65</v>
      </c>
      <c r="R91" s="38">
        <v>0</v>
      </c>
      <c r="S91" s="38">
        <v>0</v>
      </c>
      <c r="T91" s="37">
        <f>SUMPRODUCT(LTA!J91:AN91,LTA!J$101:AN$101,LTA!J$103:AN$103)</f>
        <v>15.01</v>
      </c>
      <c r="U91" s="37">
        <f>SUMPRODUCT(LTA!J91:AN91,LTA!J$102:AN$102,LTA!J$103:AN$103)</f>
        <v>48.870000000000005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33.520000000000003</v>
      </c>
      <c r="Z91" s="34">
        <f>IEX!N91</f>
        <v>0</v>
      </c>
      <c r="AA91" s="75">
        <f>STOA!H91</f>
        <v>0.48</v>
      </c>
      <c r="AB91" s="75">
        <f>-STOA!N91</f>
        <v>-247.52999999999997</v>
      </c>
      <c r="AC91">
        <f t="shared" si="3"/>
        <v>13.280366516329311</v>
      </c>
      <c r="AD91">
        <f t="shared" si="4"/>
        <v>1070.5587816607565</v>
      </c>
      <c r="AE91">
        <f>'IDT-1'!B91</f>
        <v>54</v>
      </c>
      <c r="AF91" s="24"/>
      <c r="AG91">
        <f t="shared" si="5"/>
        <v>1124.5587816607565</v>
      </c>
      <c r="AI91" s="34">
        <f>PXIL!H91</f>
        <v>0</v>
      </c>
      <c r="AJ91" s="34">
        <f>PXIL!N91</f>
        <v>0</v>
      </c>
      <c r="AK91" s="34">
        <f>RTM_IEX!H91</f>
        <v>61.28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99.61449848710653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890.15255639389682</v>
      </c>
      <c r="P92" s="36">
        <v>117.05</v>
      </c>
      <c r="Q92" s="36">
        <v>33.65</v>
      </c>
      <c r="R92" s="38">
        <v>0</v>
      </c>
      <c r="S92" s="38">
        <v>0</v>
      </c>
      <c r="T92" s="37">
        <f>SUMPRODUCT(LTA!J92:AN92,LTA!J$101:AN$101,LTA!J$103:AN$103)</f>
        <v>15.01</v>
      </c>
      <c r="U92" s="37">
        <f>SUMPRODUCT(LTA!J92:AN92,LTA!J$102:AN$102,LTA!J$103:AN$103)</f>
        <v>46.930000000000007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0.48</v>
      </c>
      <c r="AB92" s="75">
        <f>-STOA!N92</f>
        <v>-247.52999999999997</v>
      </c>
      <c r="AC92">
        <f t="shared" si="3"/>
        <v>12.851697380090496</v>
      </c>
      <c r="AD92">
        <f t="shared" si="4"/>
        <v>1019.955410768565</v>
      </c>
      <c r="AE92">
        <f>'IDT-1'!B92</f>
        <v>61</v>
      </c>
      <c r="AF92" s="24"/>
      <c r="AG92">
        <f t="shared" si="5"/>
        <v>1080.9554107685649</v>
      </c>
      <c r="AI92" s="34">
        <f>PXIL!H92</f>
        <v>0</v>
      </c>
      <c r="AJ92" s="34">
        <f>PXIL!N92</f>
        <v>0</v>
      </c>
      <c r="AK92" s="34">
        <f>RTM_IEX!H92</f>
        <v>51.71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15.184893267651889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99.61449848710653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905.05072819732914</v>
      </c>
      <c r="P93" s="36">
        <v>117.05</v>
      </c>
      <c r="Q93" s="36">
        <v>33.649999999999991</v>
      </c>
      <c r="R93" s="38">
        <v>0</v>
      </c>
      <c r="S93" s="38">
        <v>0</v>
      </c>
      <c r="T93" s="37">
        <f>SUMPRODUCT(LTA!J93:AN93,LTA!J$101:AN$101,LTA!J$103:AN$103)</f>
        <v>15.01</v>
      </c>
      <c r="U93" s="37">
        <f>SUMPRODUCT(LTA!J93:AN93,LTA!J$102:AN$102,LTA!J$103:AN$103)</f>
        <v>46.510000000000005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0.48</v>
      </c>
      <c r="AB93" s="75">
        <f>-STOA!N93</f>
        <v>-247.52999999999997</v>
      </c>
      <c r="AC93">
        <f t="shared" si="3"/>
        <v>12.643530023239325</v>
      </c>
      <c r="AD93">
        <f t="shared" si="4"/>
        <v>995.38174992884831</v>
      </c>
      <c r="AE93">
        <f>'IDT-1'!B93</f>
        <v>28</v>
      </c>
      <c r="AF93" s="24"/>
      <c r="AG93">
        <f t="shared" si="5"/>
        <v>1023.3817499288483</v>
      </c>
      <c r="AI93" s="34">
        <f>PXIL!H93</f>
        <v>0</v>
      </c>
      <c r="AJ93" s="34">
        <f>PXIL!N93</f>
        <v>0</v>
      </c>
      <c r="AK93" s="34">
        <f>RTM_IEX!H93</f>
        <v>12.45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15.184893267651889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99.61449848710653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905.05072819732914</v>
      </c>
      <c r="P94" s="36">
        <v>117.04999999999998</v>
      </c>
      <c r="Q94" s="36">
        <v>33.649999999999991</v>
      </c>
      <c r="R94" s="38">
        <v>0</v>
      </c>
      <c r="S94" s="38">
        <v>0</v>
      </c>
      <c r="T94" s="37">
        <f>SUMPRODUCT(LTA!J94:AN94,LTA!J$101:AN$101,LTA!J$103:AN$103)</f>
        <v>15.01</v>
      </c>
      <c r="U94" s="37">
        <f>SUMPRODUCT(LTA!J94:AN94,LTA!J$102:AN$102,LTA!J$103:AN$103)</f>
        <v>46.67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0.48</v>
      </c>
      <c r="AB94" s="75">
        <f>-STOA!N94</f>
        <v>-247.52999999999997</v>
      </c>
      <c r="AC94">
        <f t="shared" si="3"/>
        <v>12.540294023239326</v>
      </c>
      <c r="AD94">
        <f t="shared" si="4"/>
        <v>983.19498592884838</v>
      </c>
      <c r="AE94">
        <f>'IDT-1'!B94</f>
        <v>0</v>
      </c>
      <c r="AF94" s="24"/>
      <c r="AG94">
        <f t="shared" si="5"/>
        <v>983.19498592884838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15.184893267651889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816.03566373163483</v>
      </c>
      <c r="P95" s="36">
        <v>117.0448691535528</v>
      </c>
      <c r="Q95" s="36">
        <v>33.649999999999991</v>
      </c>
      <c r="R95" s="38">
        <v>0</v>
      </c>
      <c r="S95" s="38">
        <v>0</v>
      </c>
      <c r="T95" s="37">
        <f>SUMPRODUCT(LTA!J95:AN95,LTA!J$101:AN$101,LTA!J$103:AN$103)</f>
        <v>15.01</v>
      </c>
      <c r="U95" s="37">
        <f>SUMPRODUCT(LTA!J95:AN95,LTA!J$102:AN$102,LTA!J$103:AN$103)</f>
        <v>46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-192.52999999999997</v>
      </c>
      <c r="AC95">
        <f t="shared" si="3"/>
        <v>11.274313170637443</v>
      </c>
      <c r="AD95">
        <f t="shared" si="4"/>
        <v>924.13016261694133</v>
      </c>
      <c r="AE95">
        <f>'IDT-1'!B95</f>
        <v>0</v>
      </c>
      <c r="AF95" s="24"/>
      <c r="AG95">
        <f t="shared" si="5"/>
        <v>924.13016261694133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15.184893267651889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771.68126117958798</v>
      </c>
      <c r="P96" s="36">
        <v>117.0448691535528</v>
      </c>
      <c r="Q96" s="36">
        <v>33.649999999999991</v>
      </c>
      <c r="R96" s="38">
        <v>0</v>
      </c>
      <c r="S96" s="38">
        <v>0</v>
      </c>
      <c r="T96" s="37">
        <f>SUMPRODUCT(LTA!J96:AN96,LTA!J$101:AN$101,LTA!J$103:AN$103)</f>
        <v>15.01</v>
      </c>
      <c r="U96" s="37">
        <f>SUMPRODUCT(LTA!J96:AN96,LTA!J$102:AN$102,LTA!J$103:AN$103)</f>
        <v>45.86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-192.52999999999997</v>
      </c>
      <c r="AC96">
        <f t="shared" si="3"/>
        <v>10.925973662374917</v>
      </c>
      <c r="AD96">
        <f>SUM(B96:AB96,AI96:AT96)-AC96</f>
        <v>876.98409957315698</v>
      </c>
      <c r="AE96">
        <f>'IDT-1'!B96</f>
        <v>0</v>
      </c>
      <c r="AF96" s="24"/>
      <c r="AG96">
        <f t="shared" si="5"/>
        <v>876.98409957315698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15.184893267651889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733.37963480805763</v>
      </c>
      <c r="P97" s="36">
        <v>117.04474239770022</v>
      </c>
      <c r="Q97" s="36">
        <v>33.649999999999991</v>
      </c>
      <c r="R97" s="38">
        <v>0</v>
      </c>
      <c r="S97" s="38">
        <v>0</v>
      </c>
      <c r="T97" s="37">
        <f>SUMPRODUCT(LTA!J97:AN97,LTA!J$101:AN$101,LTA!J$103:AN$103)</f>
        <v>15.01</v>
      </c>
      <c r="U97" s="37">
        <f>SUMPRODUCT(LTA!J97:AN97,LTA!J$102:AN$102,LTA!J$103:AN$103)</f>
        <v>45.510000000000005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-192.52999999999997</v>
      </c>
      <c r="AC97">
        <f t="shared" si="3"/>
        <v>10.603733885681343</v>
      </c>
      <c r="AD97">
        <f t="shared" si="4"/>
        <v>865.05458622246772</v>
      </c>
      <c r="AE97">
        <f>'IDT-1'!B97</f>
        <v>0</v>
      </c>
      <c r="AF97" s="24"/>
      <c r="AG97">
        <f t="shared" si="5"/>
        <v>865.05458622246772</v>
      </c>
      <c r="AI97" s="34">
        <f>PXIL!H97</f>
        <v>0</v>
      </c>
      <c r="AJ97" s="34">
        <f>PXIL!N97</f>
        <v>0</v>
      </c>
      <c r="AK97" s="34">
        <f>RTM_IEX!H97</f>
        <v>13.4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15.184893267651889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695.80996937794168</v>
      </c>
      <c r="P98" s="36">
        <v>117.04474239770022</v>
      </c>
      <c r="Q98" s="36">
        <v>33.649999999999991</v>
      </c>
      <c r="R98" s="38">
        <v>0</v>
      </c>
      <c r="S98" s="38">
        <v>0</v>
      </c>
      <c r="T98" s="37">
        <f>SUMPRODUCT(LTA!J98:AN98,LTA!J$101:AN$101,LTA!J$103:AN$103)</f>
        <v>15.01</v>
      </c>
      <c r="U98" s="37">
        <f>SUMPRODUCT(LTA!J98:AN98,LTA!J$102:AN$102,LTA!J$103:AN$103)</f>
        <v>45.260000000000005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-192.52999999999997</v>
      </c>
      <c r="AC98">
        <f t="shared" si="3"/>
        <v>10.326284696068367</v>
      </c>
      <c r="AD98">
        <f t="shared" si="4"/>
        <v>832.3023699819646</v>
      </c>
      <c r="AE98">
        <f>'IDT-1'!B98</f>
        <v>0</v>
      </c>
      <c r="AF98" s="24"/>
      <c r="AG98">
        <f t="shared" si="5"/>
        <v>832.3023699819646</v>
      </c>
      <c r="AI98" s="34">
        <f>PXIL!H98</f>
        <v>0</v>
      </c>
      <c r="AJ98" s="34">
        <f>PXIL!N98</f>
        <v>0</v>
      </c>
      <c r="AK98" s="34">
        <f>RTM_IEX!H98</f>
        <v>18.190000000000001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0.26278384999999982</v>
      </c>
      <c r="E99">
        <f t="shared" si="6"/>
        <v>0.36069471702439793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2.4364377360901859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20.301385295961868</v>
      </c>
      <c r="P99" s="36">
        <f t="shared" si="6"/>
        <v>2.6050023600313312</v>
      </c>
      <c r="Q99" s="36">
        <f t="shared" si="6"/>
        <v>0.72304500000000105</v>
      </c>
      <c r="R99" s="38">
        <f t="shared" si="6"/>
        <v>0.44244249833387933</v>
      </c>
      <c r="S99" s="38">
        <f t="shared" si="6"/>
        <v>0</v>
      </c>
      <c r="T99" s="37">
        <f t="shared" si="6"/>
        <v>3.6710299999999987</v>
      </c>
      <c r="U99" s="37">
        <f t="shared" si="6"/>
        <v>1.1335550000000001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1.7000600000000001</v>
      </c>
      <c r="Z99" s="34">
        <f t="shared" si="6"/>
        <v>0</v>
      </c>
      <c r="AA99" s="75">
        <f t="shared" si="6"/>
        <v>1.3159999999999991E-2</v>
      </c>
      <c r="AB99" s="75">
        <f t="shared" si="6"/>
        <v>-5.3354399999999975</v>
      </c>
      <c r="AC99">
        <f t="shared" si="6"/>
        <v>0.33527284694521264</v>
      </c>
      <c r="AD99">
        <f t="shared" si="6"/>
        <v>28.788466110496447</v>
      </c>
      <c r="AE99">
        <f t="shared" si="6"/>
        <v>0.2363365</v>
      </c>
      <c r="AG99">
        <f t="shared" si="6"/>
        <v>29.024802610496444</v>
      </c>
      <c r="AI99">
        <f t="shared" si="6"/>
        <v>0</v>
      </c>
      <c r="AJ99">
        <f t="shared" si="6"/>
        <v>0</v>
      </c>
      <c r="AK99">
        <f t="shared" si="6"/>
        <v>0.72082749999999995</v>
      </c>
      <c r="AL99">
        <f t="shared" si="6"/>
        <v>-9.6250000000000002E-2</v>
      </c>
      <c r="AM99">
        <f t="shared" si="6"/>
        <v>0</v>
      </c>
      <c r="AN99">
        <f t="shared" si="6"/>
        <v>0</v>
      </c>
      <c r="AO99">
        <f t="shared" si="6"/>
        <v>6.5307499999999991E-2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0.11969749999999997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45272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6.0657999999999994</v>
      </c>
      <c r="E3">
        <f>GT_NG!Q3</f>
        <v>8.3136288998357983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613.78243978314481</v>
      </c>
      <c r="P3" s="36">
        <v>32.559999999999995</v>
      </c>
      <c r="Q3" s="36">
        <v>9.5800000000000018</v>
      </c>
      <c r="R3" s="38">
        <v>0</v>
      </c>
      <c r="S3" s="38">
        <v>0</v>
      </c>
      <c r="T3" s="37">
        <f>SUMPRODUCT(LTA!J3:AN3,LTA!J$101:AN$101,LTA!J$104:AN$104)</f>
        <v>18.510000000000002</v>
      </c>
      <c r="U3" s="37">
        <f>SUMPRODUCT(LTA!J3:AN3,LTA!J$102:AN$102,LTA!J$104:AN$104)</f>
        <v>54.88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-119</v>
      </c>
      <c r="AA3" s="75">
        <f>STOA!I3</f>
        <v>0</v>
      </c>
      <c r="AB3" s="75">
        <f>-STOA!O3</f>
        <v>-290.49</v>
      </c>
      <c r="AC3">
        <f>SUMIF(B3:AB3,"&gt;0")*$AC$2-SUMIF(B3:AB3,"&lt;0")*($AC$2/(1-$AC$2))+SUMIF(AI3:AR3,"&gt;0")*$AC$2-SUMIF(AI3:AR3,"&lt;0")*($AC$2/(1-$AC$2))</f>
        <v>10.124040968938193</v>
      </c>
      <c r="AD3">
        <f>SUM(B3:AB3,AI3:AT3)-AC3</f>
        <v>372.67007714693898</v>
      </c>
      <c r="AE3">
        <f>'IDT-1'!C3</f>
        <v>0</v>
      </c>
      <c r="AF3" s="24"/>
      <c r="AG3">
        <f>SUM(AD3:AF3)</f>
        <v>372.67007714693898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6.0657999999999994</v>
      </c>
      <c r="E4">
        <f>GT_NG!Q4</f>
        <v>8.3136288998357983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613.78243978314481</v>
      </c>
      <c r="P4" s="36">
        <v>32.559999999999995</v>
      </c>
      <c r="Q4" s="36">
        <v>9.5800000000000018</v>
      </c>
      <c r="R4" s="38">
        <v>0</v>
      </c>
      <c r="S4" s="38">
        <v>0</v>
      </c>
      <c r="T4" s="37">
        <f>SUMPRODUCT(LTA!J4:AN4,LTA!J$101:AN$101,LTA!J$104:AN$104)</f>
        <v>16.510000000000002</v>
      </c>
      <c r="U4" s="37">
        <f>SUMPRODUCT(LTA!J4:AN4,LTA!J$102:AN$102,LTA!J$104:AN$104)</f>
        <v>54.88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-129</v>
      </c>
      <c r="AA4" s="75">
        <f>STOA!I4</f>
        <v>0</v>
      </c>
      <c r="AB4" s="75">
        <f>-STOA!O4</f>
        <v>-290.49</v>
      </c>
      <c r="AC4">
        <f t="shared" ref="AC4:AC67" si="0">SUMIF(B4:AB4,"&gt;0")*$AC$2-SUMIF(B4:AB4,"&lt;0")*($AC$2/(1-$AC$2))+SUMIF(AI4:AR4,"&gt;0")*$AC$2-SUMIF(AI4:AR4,"&lt;0")*($AC$2/(1-$AC$2))</f>
        <v>10.191952546187082</v>
      </c>
      <c r="AD4">
        <f t="shared" ref="AD4:AD67" si="1">SUM(B4:AB4,AI4:AT4)-AC4</f>
        <v>360.6021655696901</v>
      </c>
      <c r="AE4">
        <f>'IDT-1'!C4</f>
        <v>0</v>
      </c>
      <c r="AF4" s="24"/>
      <c r="AG4">
        <f t="shared" ref="AG4:AG67" si="2">SUM(AD4:AF4)</f>
        <v>360.6021655696901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6.1124599999999996</v>
      </c>
      <c r="E5">
        <f>GT_NG!Q5</f>
        <v>8.3136288998357983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36.449810656914025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614.0795720371317</v>
      </c>
      <c r="P5" s="36">
        <v>32.559999999999995</v>
      </c>
      <c r="Q5" s="36">
        <v>9.5800000000000018</v>
      </c>
      <c r="R5" s="38">
        <v>0</v>
      </c>
      <c r="S5" s="38">
        <v>0</v>
      </c>
      <c r="T5" s="37">
        <f>SUMPRODUCT(LTA!J5:AN5,LTA!J$101:AN$101,LTA!J$104:AN$104)</f>
        <v>14.51</v>
      </c>
      <c r="U5" s="37">
        <f>SUMPRODUCT(LTA!J5:AN5,LTA!J$102:AN$102,LTA!J$104:AN$104)</f>
        <v>54.88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-135.4</v>
      </c>
      <c r="AA5" s="75">
        <f>STOA!I5</f>
        <v>0</v>
      </c>
      <c r="AB5" s="75">
        <f>-STOA!O5</f>
        <v>-290.49</v>
      </c>
      <c r="AC5">
        <f t="shared" si="0"/>
        <v>10.130259324841608</v>
      </c>
      <c r="AD5">
        <f t="shared" si="1"/>
        <v>340.46521226903985</v>
      </c>
      <c r="AE5">
        <f>'IDT-1'!C5</f>
        <v>0</v>
      </c>
      <c r="AF5" s="24"/>
      <c r="AG5">
        <f t="shared" si="2"/>
        <v>340.46521226903985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6.1124599999999996</v>
      </c>
      <c r="E6">
        <f>GT_NG!Q6</f>
        <v>8.3136288998357983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36.449810656914025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612.22127277773279</v>
      </c>
      <c r="P6" s="36">
        <v>32.559999999999995</v>
      </c>
      <c r="Q6" s="36">
        <v>9.5800000000000018</v>
      </c>
      <c r="R6" s="38">
        <v>0</v>
      </c>
      <c r="S6" s="38">
        <v>0</v>
      </c>
      <c r="T6" s="37">
        <f>SUMPRODUCT(LTA!J6:AN6,LTA!J$101:AN$101,LTA!J$104:AN$104)</f>
        <v>13.17</v>
      </c>
      <c r="U6" s="37">
        <f>SUMPRODUCT(LTA!J6:AN6,LTA!J$102:AN$102,LTA!J$104:AN$104)</f>
        <v>54.88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-133</v>
      </c>
      <c r="AA6" s="75">
        <f>STOA!I6</f>
        <v>0</v>
      </c>
      <c r="AB6" s="75">
        <f>-STOA!O6</f>
        <v>-290.49</v>
      </c>
      <c r="AC6">
        <f t="shared" si="0"/>
        <v>10.083062832522923</v>
      </c>
      <c r="AD6">
        <f t="shared" si="1"/>
        <v>339.71410950195963</v>
      </c>
      <c r="AE6">
        <f>'IDT-1'!C6</f>
        <v>0</v>
      </c>
      <c r="AF6" s="24"/>
      <c r="AG6">
        <f t="shared" si="2"/>
        <v>339.71410950195963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6.1124599999999996</v>
      </c>
      <c r="E7">
        <f>GT_NG!Q7</f>
        <v>8.3136288998357983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612.86501670927009</v>
      </c>
      <c r="P7" s="36">
        <v>32.559999999999995</v>
      </c>
      <c r="Q7" s="36">
        <v>9.5800000000000018</v>
      </c>
      <c r="R7" s="38">
        <v>0</v>
      </c>
      <c r="S7" s="38">
        <v>0</v>
      </c>
      <c r="T7" s="37">
        <f>SUMPRODUCT(LTA!J7:AN7,LTA!J$101:AN$101,LTA!J$104:AN$104)</f>
        <v>14.11</v>
      </c>
      <c r="U7" s="37">
        <f>SUMPRODUCT(LTA!J7:AN7,LTA!J$102:AN$102,LTA!J$104:AN$104)</f>
        <v>54.88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-148</v>
      </c>
      <c r="AA7" s="75">
        <f>STOA!I7</f>
        <v>0</v>
      </c>
      <c r="AB7" s="75">
        <f>-STOA!O7</f>
        <v>-290.49</v>
      </c>
      <c r="AC7">
        <f t="shared" si="0"/>
        <v>10.325430133139427</v>
      </c>
      <c r="AD7">
        <f t="shared" si="1"/>
        <v>338.19792490886311</v>
      </c>
      <c r="AE7">
        <f>'IDT-1'!C7</f>
        <v>0</v>
      </c>
      <c r="AF7" s="24"/>
      <c r="AG7">
        <f t="shared" si="2"/>
        <v>338.19792490886311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6.1124599999999996</v>
      </c>
      <c r="E8">
        <f>GT_NG!Q8</f>
        <v>8.3136288998357983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591.53588518354502</v>
      </c>
      <c r="P8" s="36">
        <v>32.559999999999995</v>
      </c>
      <c r="Q8" s="36">
        <v>9.5800000000000018</v>
      </c>
      <c r="R8" s="38">
        <v>0</v>
      </c>
      <c r="S8" s="38">
        <v>0</v>
      </c>
      <c r="T8" s="37">
        <f>SUMPRODUCT(LTA!J8:AN8,LTA!J$101:AN$101,LTA!J$104:AN$104)</f>
        <v>13.88</v>
      </c>
      <c r="U8" s="37">
        <f>SUMPRODUCT(LTA!J8:AN8,LTA!J$102:AN$102,LTA!J$104:AN$104)</f>
        <v>51.22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-168</v>
      </c>
      <c r="AA8" s="75">
        <f>STOA!I8</f>
        <v>0</v>
      </c>
      <c r="AB8" s="75">
        <f>-STOA!O8</f>
        <v>-290.49</v>
      </c>
      <c r="AC8">
        <f t="shared" si="0"/>
        <v>10.283012582821119</v>
      </c>
      <c r="AD8">
        <f t="shared" si="1"/>
        <v>293.02121093345636</v>
      </c>
      <c r="AE8">
        <f>'IDT-1'!C8</f>
        <v>0</v>
      </c>
      <c r="AF8" s="24"/>
      <c r="AG8">
        <f t="shared" si="2"/>
        <v>293.02121093345636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6.1124599999999996</v>
      </c>
      <c r="E9">
        <f>GT_NG!Q9</f>
        <v>8.3136288998357983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591.86309722547196</v>
      </c>
      <c r="P9" s="36">
        <v>32.559999999999995</v>
      </c>
      <c r="Q9" s="36">
        <v>9.5800000000000018</v>
      </c>
      <c r="R9" s="38">
        <v>0</v>
      </c>
      <c r="S9" s="38">
        <v>0</v>
      </c>
      <c r="T9" s="37">
        <f>SUMPRODUCT(LTA!J9:AN9,LTA!J$101:AN$101,LTA!J$104:AN$104)</f>
        <v>13.22</v>
      </c>
      <c r="U9" s="37">
        <f>SUMPRODUCT(LTA!J9:AN9,LTA!J$102:AN$102,LTA!J$104:AN$104)</f>
        <v>51.22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-158</v>
      </c>
      <c r="AA9" s="75">
        <f>STOA!I9</f>
        <v>0</v>
      </c>
      <c r="AB9" s="75">
        <f>-STOA!O9</f>
        <v>-290.49</v>
      </c>
      <c r="AC9">
        <f t="shared" si="0"/>
        <v>10.195505586724416</v>
      </c>
      <c r="AD9">
        <f t="shared" si="1"/>
        <v>302.77592997148002</v>
      </c>
      <c r="AE9">
        <f>'IDT-1'!C9</f>
        <v>0</v>
      </c>
      <c r="AF9" s="24"/>
      <c r="AG9">
        <f t="shared" si="2"/>
        <v>302.77592997148002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6.1124599999999996</v>
      </c>
      <c r="E10">
        <f>GT_NG!Q10</f>
        <v>8.3136288998357983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591.53588518354502</v>
      </c>
      <c r="P10" s="36">
        <v>32.559999999999995</v>
      </c>
      <c r="Q10" s="36">
        <v>9.5800000000000018</v>
      </c>
      <c r="R10" s="38">
        <v>0</v>
      </c>
      <c r="S10" s="38">
        <v>0</v>
      </c>
      <c r="T10" s="37">
        <f>SUMPRODUCT(LTA!J10:AN10,LTA!J$101:AN$101,LTA!J$104:AN$104)</f>
        <v>12.55</v>
      </c>
      <c r="U10" s="37">
        <f>SUMPRODUCT(LTA!J10:AN10,LTA!J$102:AN$102,LTA!J$104:AN$104)</f>
        <v>51.22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-163</v>
      </c>
      <c r="AA10" s="75">
        <f>STOA!I10</f>
        <v>0</v>
      </c>
      <c r="AB10" s="75">
        <f>-STOA!O10</f>
        <v>-290.49</v>
      </c>
      <c r="AC10">
        <f t="shared" si="0"/>
        <v>10.229484794196672</v>
      </c>
      <c r="AD10">
        <f t="shared" si="1"/>
        <v>296.7447387220808</v>
      </c>
      <c r="AE10">
        <f>'IDT-1'!C10</f>
        <v>0</v>
      </c>
      <c r="AF10" s="24"/>
      <c r="AG10">
        <f t="shared" si="2"/>
        <v>296.7447387220808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6.1124599999999996</v>
      </c>
      <c r="E11">
        <f>GT_NG!Q11</f>
        <v>8.0157613284548273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590.07171256025617</v>
      </c>
      <c r="P11" s="36">
        <v>32.559999999999995</v>
      </c>
      <c r="Q11" s="36">
        <v>9.5800000000000018</v>
      </c>
      <c r="R11" s="38">
        <v>0</v>
      </c>
      <c r="S11" s="38">
        <v>0</v>
      </c>
      <c r="T11" s="37">
        <f>SUMPRODUCT(LTA!J11:AN11,LTA!J$101:AN$101,LTA!J$104:AN$104)</f>
        <v>11.88</v>
      </c>
      <c r="U11" s="37">
        <f>SUMPRODUCT(LTA!J11:AN11,LTA!J$102:AN$102,LTA!J$104:AN$104)</f>
        <v>51.22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-163</v>
      </c>
      <c r="AA11" s="75">
        <f>STOA!I11</f>
        <v>0</v>
      </c>
      <c r="AB11" s="75">
        <f>-STOA!O11</f>
        <v>-290.49</v>
      </c>
      <c r="AC11">
        <f t="shared" si="0"/>
        <v>10.209055656561446</v>
      </c>
      <c r="AD11">
        <f t="shared" si="1"/>
        <v>294.33312766504616</v>
      </c>
      <c r="AE11">
        <f>'IDT-1'!C11</f>
        <v>0</v>
      </c>
      <c r="AF11" s="24"/>
      <c r="AG11">
        <f t="shared" si="2"/>
        <v>294.33312766504616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6.2524399999999991</v>
      </c>
      <c r="E12">
        <f>GT_NG!Q12</f>
        <v>8.0157613284548273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590.07171256025617</v>
      </c>
      <c r="P12" s="36">
        <v>32.559999999999995</v>
      </c>
      <c r="Q12" s="36">
        <v>9.5800000000000018</v>
      </c>
      <c r="R12" s="38">
        <v>0</v>
      </c>
      <c r="S12" s="38">
        <v>0</v>
      </c>
      <c r="T12" s="37">
        <f>SUMPRODUCT(LTA!J12:AN12,LTA!J$101:AN$101,LTA!J$104:AN$104)</f>
        <v>11.11</v>
      </c>
      <c r="U12" s="37">
        <f>SUMPRODUCT(LTA!J12:AN12,LTA!J$102:AN$102,LTA!J$104:AN$104)</f>
        <v>51.22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-158</v>
      </c>
      <c r="AA12" s="75">
        <f>STOA!I12</f>
        <v>0</v>
      </c>
      <c r="AB12" s="75">
        <f>-STOA!O12</f>
        <v>-290.49</v>
      </c>
      <c r="AC12">
        <f t="shared" si="0"/>
        <v>10.161407699937001</v>
      </c>
      <c r="AD12">
        <f t="shared" si="1"/>
        <v>298.75075562167063</v>
      </c>
      <c r="AE12">
        <f>'IDT-1'!C12</f>
        <v>0</v>
      </c>
      <c r="AF12" s="24"/>
      <c r="AG12">
        <f t="shared" si="2"/>
        <v>298.75075562167063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6.2524399999999991</v>
      </c>
      <c r="E13">
        <f>GT_NG!Q13</f>
        <v>8.0157613284548273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589.97026698167849</v>
      </c>
      <c r="P13" s="36">
        <v>32.559999999999995</v>
      </c>
      <c r="Q13" s="36">
        <v>9.5800000000000018</v>
      </c>
      <c r="R13" s="38">
        <v>0</v>
      </c>
      <c r="S13" s="38">
        <v>0</v>
      </c>
      <c r="T13" s="37">
        <f>SUMPRODUCT(LTA!J13:AN13,LTA!J$101:AN$101,LTA!J$104:AN$104)</f>
        <v>10.44</v>
      </c>
      <c r="U13" s="37">
        <f>SUMPRODUCT(LTA!J13:AN13,LTA!J$102:AN$102,LTA!J$104:AN$104)</f>
        <v>51.22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-158</v>
      </c>
      <c r="AA13" s="75">
        <f>STOA!I13</f>
        <v>0</v>
      </c>
      <c r="AB13" s="75">
        <f>-STOA!O13</f>
        <v>-290.49</v>
      </c>
      <c r="AC13">
        <f t="shared" si="0"/>
        <v>10.281994922950284</v>
      </c>
      <c r="AD13">
        <f t="shared" si="1"/>
        <v>282.85872282007972</v>
      </c>
      <c r="AE13">
        <f>'IDT-1'!C13</f>
        <v>0</v>
      </c>
      <c r="AF13" s="24"/>
      <c r="AG13">
        <f t="shared" si="2"/>
        <v>282.85872282007972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6.2524399999999991</v>
      </c>
      <c r="E14">
        <f>GT_NG!Q14</f>
        <v>8.0157613284548273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604.09965498167855</v>
      </c>
      <c r="P14" s="36">
        <v>32.559999999999995</v>
      </c>
      <c r="Q14" s="36">
        <v>9.5800000000000018</v>
      </c>
      <c r="R14" s="38">
        <v>0</v>
      </c>
      <c r="S14" s="38">
        <v>0</v>
      </c>
      <c r="T14" s="37">
        <f>SUMPRODUCT(LTA!J14:AN14,LTA!J$101:AN$101,LTA!J$104:AN$104)</f>
        <v>9.5500000000000007</v>
      </c>
      <c r="U14" s="37">
        <f>SUMPRODUCT(LTA!J14:AN14,LTA!J$102:AN$102,LTA!J$104:AN$104)</f>
        <v>51.22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-163</v>
      </c>
      <c r="AA14" s="75">
        <f>STOA!I14</f>
        <v>0</v>
      </c>
      <c r="AB14" s="75">
        <f>-STOA!O14</f>
        <v>-290.49</v>
      </c>
      <c r="AC14">
        <f t="shared" si="0"/>
        <v>10.435561570774729</v>
      </c>
      <c r="AD14">
        <f t="shared" si="1"/>
        <v>290.94454417225523</v>
      </c>
      <c r="AE14">
        <f>'IDT-1'!C14</f>
        <v>0</v>
      </c>
      <c r="AF14" s="24"/>
      <c r="AG14">
        <f t="shared" si="2"/>
        <v>290.94454417225523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-15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6.2524399999999991</v>
      </c>
      <c r="E15">
        <f>GT_NG!Q15</f>
        <v>8.0157613284548273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604.09965498167855</v>
      </c>
      <c r="P15" s="36">
        <v>32.559999999999995</v>
      </c>
      <c r="Q15" s="36">
        <v>9.5800000000000018</v>
      </c>
      <c r="R15" s="38">
        <v>0</v>
      </c>
      <c r="S15" s="38">
        <v>0</v>
      </c>
      <c r="T15" s="37">
        <f>SUMPRODUCT(LTA!J15:AN15,LTA!J$101:AN$101,LTA!J$104:AN$104)</f>
        <v>8.5500000000000007</v>
      </c>
      <c r="U15" s="37">
        <f>SUMPRODUCT(LTA!J15:AN15,LTA!J$102:AN$102,LTA!J$104:AN$104)</f>
        <v>51.22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-178</v>
      </c>
      <c r="AA15" s="75">
        <f>STOA!I15</f>
        <v>0</v>
      </c>
      <c r="AB15" s="75">
        <f>-STOA!O15</f>
        <v>-290.49</v>
      </c>
      <c r="AC15">
        <f t="shared" si="0"/>
        <v>10.638940513896957</v>
      </c>
      <c r="AD15">
        <f t="shared" si="1"/>
        <v>264.741165229133</v>
      </c>
      <c r="AE15">
        <f>'IDT-1'!C15</f>
        <v>0</v>
      </c>
      <c r="AF15" s="24"/>
      <c r="AG15">
        <f t="shared" si="2"/>
        <v>264.741165229133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6.2524399999999991</v>
      </c>
      <c r="E16">
        <f>GT_NG!Q16</f>
        <v>8.0157613284548273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604.09965498167855</v>
      </c>
      <c r="P16" s="36">
        <v>32.559999999999995</v>
      </c>
      <c r="Q16" s="36">
        <v>9.5800000000000018</v>
      </c>
      <c r="R16" s="38">
        <v>0</v>
      </c>
      <c r="S16" s="38">
        <v>0</v>
      </c>
      <c r="T16" s="37">
        <f>SUMPRODUCT(LTA!J16:AN16,LTA!J$101:AN$101,LTA!J$104:AN$104)</f>
        <v>7.77</v>
      </c>
      <c r="U16" s="37">
        <f>SUMPRODUCT(LTA!J16:AN16,LTA!J$102:AN$102,LTA!J$104:AN$104)</f>
        <v>51.22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-178</v>
      </c>
      <c r="AA16" s="75">
        <f>STOA!I16</f>
        <v>0</v>
      </c>
      <c r="AB16" s="75">
        <f>-STOA!O16</f>
        <v>-290.49</v>
      </c>
      <c r="AC16">
        <f t="shared" si="0"/>
        <v>10.632388513896958</v>
      </c>
      <c r="AD16">
        <f t="shared" si="1"/>
        <v>263.96771722913303</v>
      </c>
      <c r="AE16">
        <f>'IDT-1'!C16</f>
        <v>0</v>
      </c>
      <c r="AF16" s="24"/>
      <c r="AG16">
        <f t="shared" si="2"/>
        <v>263.96771722913303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6.2524399999999991</v>
      </c>
      <c r="E17">
        <f>GT_NG!Q17</f>
        <v>8.0157613284548273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604.5904727905546</v>
      </c>
      <c r="P17" s="36">
        <v>32.559999999999995</v>
      </c>
      <c r="Q17" s="36">
        <v>9.5800000000000018</v>
      </c>
      <c r="R17" s="38">
        <v>0</v>
      </c>
      <c r="S17" s="38">
        <v>0</v>
      </c>
      <c r="T17" s="37">
        <f>SUMPRODUCT(LTA!J17:AN17,LTA!J$101:AN$101,LTA!J$104:AN$104)</f>
        <v>13.88</v>
      </c>
      <c r="U17" s="37">
        <f>SUMPRODUCT(LTA!J17:AN17,LTA!J$102:AN$102,LTA!J$104:AN$104)</f>
        <v>51.22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-178</v>
      </c>
      <c r="AA17" s="75">
        <f>STOA!I17</f>
        <v>0</v>
      </c>
      <c r="AB17" s="75">
        <f>-STOA!O17</f>
        <v>-290.49</v>
      </c>
      <c r="AC17">
        <f t="shared" si="0"/>
        <v>10.603123806242627</v>
      </c>
      <c r="AD17">
        <f t="shared" si="1"/>
        <v>280.59779974566339</v>
      </c>
      <c r="AE17">
        <f>'IDT-1'!C17</f>
        <v>0</v>
      </c>
      <c r="AF17" s="24"/>
      <c r="AG17">
        <f t="shared" si="2"/>
        <v>280.59779974566339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6.2524399999999991</v>
      </c>
      <c r="E18">
        <f>GT_NG!Q18</f>
        <v>8.0157613284548273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590.46108479055454</v>
      </c>
      <c r="P18" s="36">
        <v>32.559999999999995</v>
      </c>
      <c r="Q18" s="36">
        <v>9.5800000000000018</v>
      </c>
      <c r="R18" s="38">
        <v>0</v>
      </c>
      <c r="S18" s="38">
        <v>0</v>
      </c>
      <c r="T18" s="37">
        <f>SUMPRODUCT(LTA!J18:AN18,LTA!J$101:AN$101,LTA!J$104:AN$104)</f>
        <v>13.44</v>
      </c>
      <c r="U18" s="37">
        <f>SUMPRODUCT(LTA!J18:AN18,LTA!J$102:AN$102,LTA!J$104:AN$104)</f>
        <v>51.22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-178</v>
      </c>
      <c r="AA18" s="75">
        <f>STOA!I18</f>
        <v>0</v>
      </c>
      <c r="AB18" s="75">
        <f>-STOA!O18</f>
        <v>-290.49</v>
      </c>
      <c r="AC18">
        <f t="shared" si="0"/>
        <v>10.353673581169289</v>
      </c>
      <c r="AD18">
        <f t="shared" si="1"/>
        <v>281.27786197073675</v>
      </c>
      <c r="AE18">
        <f>'IDT-1'!C18</f>
        <v>0</v>
      </c>
      <c r="AF18" s="24"/>
      <c r="AG18">
        <f t="shared" si="2"/>
        <v>281.27786197073675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6.2524399999999991</v>
      </c>
      <c r="E19">
        <f>GT_NG!Q19</f>
        <v>8.0157613284548273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587.69172468160446</v>
      </c>
      <c r="P19" s="36">
        <v>32.559999999999995</v>
      </c>
      <c r="Q19" s="36">
        <v>9.5800000000000018</v>
      </c>
      <c r="R19" s="38">
        <v>0</v>
      </c>
      <c r="S19" s="38">
        <v>0</v>
      </c>
      <c r="T19" s="37">
        <f>SUMPRODUCT(LTA!J19:AN19,LTA!J$101:AN$101,LTA!J$104:AN$104)</f>
        <v>13.22</v>
      </c>
      <c r="U19" s="37">
        <f>SUMPRODUCT(LTA!J19:AN19,LTA!J$102:AN$102,LTA!J$104:AN$104)</f>
        <v>51.22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-178</v>
      </c>
      <c r="AA19" s="75">
        <f>STOA!I19</f>
        <v>0</v>
      </c>
      <c r="AB19" s="75">
        <f>-STOA!O19</f>
        <v>-290.49</v>
      </c>
      <c r="AC19">
        <f t="shared" si="0"/>
        <v>10.328562956254109</v>
      </c>
      <c r="AD19">
        <f t="shared" si="1"/>
        <v>278.3136124867018</v>
      </c>
      <c r="AE19">
        <f>'IDT-1'!C19</f>
        <v>0</v>
      </c>
      <c r="AF19" s="24"/>
      <c r="AG19">
        <f t="shared" si="2"/>
        <v>278.3136124867018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6.2524399999999991</v>
      </c>
      <c r="E20">
        <f>GT_NG!Q20</f>
        <v>8.0157613284548273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587.69172468160446</v>
      </c>
      <c r="P20" s="36">
        <v>32.559999999999995</v>
      </c>
      <c r="Q20" s="36">
        <v>9.5800000000000018</v>
      </c>
      <c r="R20" s="38">
        <v>0</v>
      </c>
      <c r="S20" s="38">
        <v>0</v>
      </c>
      <c r="T20" s="37">
        <f>SUMPRODUCT(LTA!J20:AN20,LTA!J$101:AN$101,LTA!J$104:AN$104)</f>
        <v>12.88</v>
      </c>
      <c r="U20" s="37">
        <f>SUMPRODUCT(LTA!J20:AN20,LTA!J$102:AN$102,LTA!J$104:AN$104)</f>
        <v>51.22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-173</v>
      </c>
      <c r="AA20" s="75">
        <f>STOA!I20</f>
        <v>0</v>
      </c>
      <c r="AB20" s="75">
        <f>-STOA!O20</f>
        <v>-290.49</v>
      </c>
      <c r="AC20">
        <f t="shared" si="0"/>
        <v>10.283351167629663</v>
      </c>
      <c r="AD20">
        <f t="shared" si="1"/>
        <v>283.01882427532621</v>
      </c>
      <c r="AE20">
        <f>'IDT-1'!C20</f>
        <v>0</v>
      </c>
      <c r="AF20" s="24"/>
      <c r="AG20">
        <f t="shared" si="2"/>
        <v>283.01882427532621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6.2524399999999991</v>
      </c>
      <c r="E21">
        <f>GT_NG!Q21</f>
        <v>8.0157613284548273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590.04755411391136</v>
      </c>
      <c r="P21" s="36">
        <v>30.3</v>
      </c>
      <c r="Q21" s="36">
        <v>9.5800000000000018</v>
      </c>
      <c r="R21" s="38">
        <v>0</v>
      </c>
      <c r="S21" s="38">
        <v>0</v>
      </c>
      <c r="T21" s="37">
        <f>SUMPRODUCT(LTA!J21:AN21,LTA!J$101:AN$101,LTA!J$104:AN$104)</f>
        <v>12.55</v>
      </c>
      <c r="U21" s="37">
        <f>SUMPRODUCT(LTA!J21:AN21,LTA!J$102:AN$102,LTA!J$104:AN$104)</f>
        <v>51.22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-163</v>
      </c>
      <c r="AA21" s="75">
        <f>STOA!I21</f>
        <v>0</v>
      </c>
      <c r="AB21" s="75">
        <f>-STOA!O21</f>
        <v>-290.49</v>
      </c>
      <c r="AC21">
        <f t="shared" si="0"/>
        <v>10.230557188511707</v>
      </c>
      <c r="AD21">
        <f t="shared" si="1"/>
        <v>288.83744768675109</v>
      </c>
      <c r="AE21">
        <f>'IDT-1'!C21</f>
        <v>0</v>
      </c>
      <c r="AF21" s="24"/>
      <c r="AG21">
        <f t="shared" si="2"/>
        <v>288.83744768675109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-4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6.2524399999999991</v>
      </c>
      <c r="E22">
        <f>GT_NG!Q22</f>
        <v>8.0157613284548273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596.11997100599524</v>
      </c>
      <c r="P22" s="36">
        <v>32.559999999999995</v>
      </c>
      <c r="Q22" s="36">
        <v>9.5800000000000018</v>
      </c>
      <c r="R22" s="38">
        <v>0</v>
      </c>
      <c r="S22" s="38">
        <v>0</v>
      </c>
      <c r="T22" s="37">
        <f>SUMPRODUCT(LTA!J22:AN22,LTA!J$101:AN$101,LTA!J$104:AN$104)</f>
        <v>11.88</v>
      </c>
      <c r="U22" s="37">
        <f>SUMPRODUCT(LTA!J22:AN22,LTA!J$102:AN$102,LTA!J$104:AN$104)</f>
        <v>51.22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-148</v>
      </c>
      <c r="AA22" s="75">
        <f>STOA!I22</f>
        <v>0</v>
      </c>
      <c r="AB22" s="75">
        <f>-STOA!O22</f>
        <v>-290.49</v>
      </c>
      <c r="AC22">
        <f t="shared" si="0"/>
        <v>10.2271522286061</v>
      </c>
      <c r="AD22">
        <f t="shared" si="1"/>
        <v>304.5032695387406</v>
      </c>
      <c r="AE22">
        <f>'IDT-1'!C22</f>
        <v>0</v>
      </c>
      <c r="AF22" s="24"/>
      <c r="AG22">
        <f t="shared" si="2"/>
        <v>304.5032695387406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6.2524399999999991</v>
      </c>
      <c r="E23">
        <f>GT_NG!Q23</f>
        <v>8.0157613284548273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618.93833493751731</v>
      </c>
      <c r="P23" s="36">
        <v>51.71</v>
      </c>
      <c r="Q23" s="36">
        <v>9.58</v>
      </c>
      <c r="R23" s="38">
        <v>0</v>
      </c>
      <c r="S23" s="38">
        <v>0</v>
      </c>
      <c r="T23" s="37">
        <f>SUMPRODUCT(LTA!J23:AN23,LTA!J$101:AN$101,LTA!J$104:AN$104)</f>
        <v>11.11</v>
      </c>
      <c r="U23" s="37">
        <f>SUMPRODUCT(LTA!J23:AN23,LTA!J$102:AN$102,LTA!J$104:AN$104)</f>
        <v>51.22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-198.1</v>
      </c>
      <c r="AA23" s="75">
        <f>STOA!I23</f>
        <v>0</v>
      </c>
      <c r="AB23" s="75">
        <f>-STOA!O23</f>
        <v>-250.49</v>
      </c>
      <c r="AC23">
        <f t="shared" si="0"/>
        <v>10.650306020927376</v>
      </c>
      <c r="AD23">
        <f t="shared" si="1"/>
        <v>336.17847967794148</v>
      </c>
      <c r="AE23">
        <f>'IDT-1'!C23</f>
        <v>0</v>
      </c>
      <c r="AF23" s="24"/>
      <c r="AG23">
        <f t="shared" si="2"/>
        <v>336.17847967794148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6.2524399999999991</v>
      </c>
      <c r="E24">
        <f>GT_NG!Q24</f>
        <v>8.0157613284548273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624.15716536446314</v>
      </c>
      <c r="P24" s="36">
        <v>65.897205258693802</v>
      </c>
      <c r="Q24" s="36">
        <v>9.58</v>
      </c>
      <c r="R24" s="38">
        <v>0</v>
      </c>
      <c r="S24" s="38">
        <v>0</v>
      </c>
      <c r="T24" s="37">
        <f>SUMPRODUCT(LTA!J24:AN24,LTA!J$101:AN$101,LTA!J$104:AN$104)</f>
        <v>10.44</v>
      </c>
      <c r="U24" s="37">
        <f>SUMPRODUCT(LTA!J24:AN24,LTA!J$102:AN$102,LTA!J$104:AN$104)</f>
        <v>56.010000000000005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-194</v>
      </c>
      <c r="AA24" s="75">
        <f>STOA!I24</f>
        <v>0</v>
      </c>
      <c r="AB24" s="75">
        <f>-STOA!O24</f>
        <v>-250.49</v>
      </c>
      <c r="AC24">
        <f t="shared" si="0"/>
        <v>10.787779500840035</v>
      </c>
      <c r="AD24">
        <f t="shared" si="1"/>
        <v>366.66704188366845</v>
      </c>
      <c r="AE24">
        <f>'IDT-1'!C24</f>
        <v>0</v>
      </c>
      <c r="AF24" s="24"/>
      <c r="AG24">
        <f t="shared" si="2"/>
        <v>366.66704188366845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6.2524399999999991</v>
      </c>
      <c r="E25">
        <f>GT_NG!Q25</f>
        <v>8.0157613284548273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628.76326014584436</v>
      </c>
      <c r="P25" s="36">
        <v>45.968063768848452</v>
      </c>
      <c r="Q25" s="36">
        <v>9.58</v>
      </c>
      <c r="R25" s="38">
        <v>0</v>
      </c>
      <c r="S25" s="38">
        <v>0</v>
      </c>
      <c r="T25" s="37">
        <f>SUMPRODUCT(LTA!J25:AN25,LTA!J$101:AN$101,LTA!J$104:AN$104)</f>
        <v>9.8800000000000008</v>
      </c>
      <c r="U25" s="37">
        <f>SUMPRODUCT(LTA!J25:AN25,LTA!J$102:AN$102,LTA!J$104:AN$104)</f>
        <v>49.3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-142.66999999999999</v>
      </c>
      <c r="AA25" s="75">
        <f>STOA!I25</f>
        <v>0</v>
      </c>
      <c r="AB25" s="75">
        <f>-STOA!O25</f>
        <v>-250.49</v>
      </c>
      <c r="AC25">
        <f t="shared" si="0"/>
        <v>10.103875278396156</v>
      </c>
      <c r="AD25">
        <f t="shared" si="1"/>
        <v>403.08789939764807</v>
      </c>
      <c r="AE25">
        <f>'IDT-1'!C25</f>
        <v>0</v>
      </c>
      <c r="AF25" s="24"/>
      <c r="AG25">
        <f t="shared" si="2"/>
        <v>403.08789939764807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6.2524399999999991</v>
      </c>
      <c r="E26">
        <f>GT_NG!Q26</f>
        <v>8.0157613284548273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642.21847623391261</v>
      </c>
      <c r="P26" s="36">
        <v>67.680000000000007</v>
      </c>
      <c r="Q26" s="36">
        <v>9.58</v>
      </c>
      <c r="R26" s="38">
        <v>0</v>
      </c>
      <c r="S26" s="38">
        <v>0</v>
      </c>
      <c r="T26" s="37">
        <f>SUMPRODUCT(LTA!J26:AN26,LTA!J$101:AN$101,LTA!J$104:AN$104)</f>
        <v>9.2200000000000006</v>
      </c>
      <c r="U26" s="37">
        <f>SUMPRODUCT(LTA!J26:AN26,LTA!J$102:AN$102,LTA!J$104:AN$104)</f>
        <v>54.09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-124</v>
      </c>
      <c r="AA26" s="75">
        <f>STOA!I26</f>
        <v>0</v>
      </c>
      <c r="AB26" s="75">
        <f>-STOA!O26</f>
        <v>-250.49</v>
      </c>
      <c r="AC26">
        <f t="shared" si="0"/>
        <v>10.368997578127706</v>
      </c>
      <c r="AD26">
        <f t="shared" si="1"/>
        <v>449.78992941713648</v>
      </c>
      <c r="AE26">
        <f>'IDT-1'!C26</f>
        <v>0</v>
      </c>
      <c r="AF26" s="24"/>
      <c r="AG26">
        <f t="shared" si="2"/>
        <v>449.78992941713648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-11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6.2524399999999991</v>
      </c>
      <c r="E27">
        <f>GT_NG!Q27</f>
        <v>8.3136288998357983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45.002032244953256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662.53534372300817</v>
      </c>
      <c r="P27" s="36">
        <v>67.680000000000007</v>
      </c>
      <c r="Q27" s="36">
        <v>9.58</v>
      </c>
      <c r="R27" s="38">
        <v>0.02</v>
      </c>
      <c r="S27" s="38">
        <v>0</v>
      </c>
      <c r="T27" s="37">
        <f>SUMPRODUCT(LTA!J27:AN27,LTA!J$101:AN$101,LTA!J$104:AN$104)</f>
        <v>8.5500000000000007</v>
      </c>
      <c r="U27" s="37">
        <f>SUMPRODUCT(LTA!J27:AN27,LTA!J$102:AN$102,LTA!J$104:AN$104)</f>
        <v>49.3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9.9793006706531102</v>
      </c>
      <c r="AD27">
        <f t="shared" si="1"/>
        <v>519.25414419714411</v>
      </c>
      <c r="AE27">
        <f>'IDT-1'!C27</f>
        <v>0</v>
      </c>
      <c r="AF27" s="24"/>
      <c r="AG27">
        <f t="shared" si="2"/>
        <v>519.25414419714411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-3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6.2524399999999991</v>
      </c>
      <c r="E28">
        <f>GT_NG!Q28</f>
        <v>16.034380978409402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45.002032244953256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683.84551073842272</v>
      </c>
      <c r="P28" s="36">
        <v>67.680000000000007</v>
      </c>
      <c r="Q28" s="36">
        <v>9.5800000000000018</v>
      </c>
      <c r="R28" s="38">
        <v>3.9999999999999994E-2</v>
      </c>
      <c r="S28" s="38">
        <v>0</v>
      </c>
      <c r="T28" s="37">
        <f>SUMPRODUCT(LTA!J28:AN28,LTA!J$101:AN$101,LTA!J$104:AN$104)</f>
        <v>7.11</v>
      </c>
      <c r="U28" s="37">
        <f>SUMPRODUCT(LTA!J28:AN28,LTA!J$102:AN$102,LTA!J$104:AN$104)</f>
        <v>78.03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10.427150917867944</v>
      </c>
      <c r="AD28">
        <f t="shared" si="1"/>
        <v>578.14721304391742</v>
      </c>
      <c r="AE28">
        <f>'IDT-1'!C28</f>
        <v>0</v>
      </c>
      <c r="AF28" s="24"/>
      <c r="AG28">
        <f t="shared" si="2"/>
        <v>578.14721304391742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6.2524399999999991</v>
      </c>
      <c r="E29">
        <f>GT_NG!Q29</f>
        <v>16.034380978409402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697.46352571917873</v>
      </c>
      <c r="P29" s="36">
        <v>67.680000000000007</v>
      </c>
      <c r="Q29" s="36">
        <v>19.46</v>
      </c>
      <c r="R29" s="38">
        <v>0.68</v>
      </c>
      <c r="S29" s="38">
        <v>0</v>
      </c>
      <c r="T29" s="37">
        <f>SUMPRODUCT(LTA!J29:AN29,LTA!J$101:AN$101,LTA!J$104:AN$104)</f>
        <v>6.67</v>
      </c>
      <c r="U29" s="37">
        <f>SUMPRODUCT(LTA!J29:AN29,LTA!J$102:AN$102,LTA!J$104:AN$104)</f>
        <v>103.64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10.841321172848687</v>
      </c>
      <c r="AD29">
        <f t="shared" si="1"/>
        <v>627.03902552473949</v>
      </c>
      <c r="AE29">
        <f>'IDT-1'!C29</f>
        <v>0</v>
      </c>
      <c r="AF29" s="24"/>
      <c r="AG29">
        <f t="shared" si="2"/>
        <v>627.03902552473949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6.2524399999999991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790.84591398301779</v>
      </c>
      <c r="P30" s="36">
        <v>67.680000000000007</v>
      </c>
      <c r="Q30" s="36">
        <v>19.46</v>
      </c>
      <c r="R30" s="38">
        <v>3.53</v>
      </c>
      <c r="S30" s="38">
        <v>0</v>
      </c>
      <c r="T30" s="37">
        <f>SUMPRODUCT(LTA!J30:AN30,LTA!J$101:AN$101,LTA!J$104:AN$104)</f>
        <v>6.67</v>
      </c>
      <c r="U30" s="37">
        <f>SUMPRODUCT(LTA!J30:AN30,LTA!J$102:AN$102,LTA!J$104:AN$104)</f>
        <v>103.64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-5</v>
      </c>
      <c r="AA30" s="75">
        <f>STOA!I30</f>
        <v>0</v>
      </c>
      <c r="AB30" s="75">
        <f>-STOA!O30</f>
        <v>-325</v>
      </c>
      <c r="AC30">
        <f t="shared" si="0"/>
        <v>12.131715538023149</v>
      </c>
      <c r="AD30">
        <f t="shared" si="1"/>
        <v>656.8502673448304</v>
      </c>
      <c r="AE30">
        <f>'IDT-1'!C30</f>
        <v>0</v>
      </c>
      <c r="AF30" s="24"/>
      <c r="AG30">
        <f t="shared" si="2"/>
        <v>656.8502673448304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-56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6.2524399999999991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803.41385236144833</v>
      </c>
      <c r="P31" s="36">
        <v>67.680000000000007</v>
      </c>
      <c r="Q31" s="36">
        <v>19.46</v>
      </c>
      <c r="R31" s="38">
        <v>11.16</v>
      </c>
      <c r="S31" s="38">
        <v>0</v>
      </c>
      <c r="T31" s="37">
        <f>SUMPRODUCT(LTA!J31:AN31,LTA!J$101:AN$101,LTA!J$104:AN$104)</f>
        <v>6.67</v>
      </c>
      <c r="U31" s="37">
        <f>SUMPRODUCT(LTA!J31:AN31,LTA!J$102:AN$102,LTA!J$104:AN$104)</f>
        <v>103.64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12.131955065904183</v>
      </c>
      <c r="AD31">
        <f t="shared" si="1"/>
        <v>697.0479661953799</v>
      </c>
      <c r="AE31">
        <f>'IDT-1'!C31</f>
        <v>0</v>
      </c>
      <c r="AF31" s="24"/>
      <c r="AG31">
        <f t="shared" si="2"/>
        <v>697.0479661953799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-41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6.2524399999999991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802.225323720446</v>
      </c>
      <c r="P32" s="36">
        <v>67.680000000000007</v>
      </c>
      <c r="Q32" s="36">
        <v>19.46</v>
      </c>
      <c r="R32" s="38">
        <v>21.91</v>
      </c>
      <c r="S32" s="38">
        <v>0</v>
      </c>
      <c r="T32" s="37">
        <f>SUMPRODUCT(LTA!J32:AN32,LTA!J$101:AN$101,LTA!J$104:AN$104)</f>
        <v>7.79</v>
      </c>
      <c r="U32" s="37">
        <f>SUMPRODUCT(LTA!J32:AN32,LTA!J$102:AN$102,LTA!J$104:AN$104)</f>
        <v>103.64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12.103083217171317</v>
      </c>
      <c r="AD32">
        <f t="shared" si="1"/>
        <v>721.7583094031105</v>
      </c>
      <c r="AE32">
        <f>'IDT-1'!C32</f>
        <v>0</v>
      </c>
      <c r="AF32" s="24"/>
      <c r="AG32">
        <f t="shared" si="2"/>
        <v>721.7583094031105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-27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6.2524399999999991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784.16738812323376</v>
      </c>
      <c r="P33" s="36">
        <v>67.680000000000007</v>
      </c>
      <c r="Q33" s="36">
        <v>19.46</v>
      </c>
      <c r="R33" s="38">
        <v>25.449999999999996</v>
      </c>
      <c r="S33" s="38">
        <v>0</v>
      </c>
      <c r="T33" s="37">
        <f>SUMPRODUCT(LTA!J33:AN33,LTA!J$101:AN$101,LTA!J$104:AN$104)</f>
        <v>14.4</v>
      </c>
      <c r="U33" s="37">
        <f>SUMPRODUCT(LTA!J33:AN33,LTA!J$102:AN$102,LTA!J$104:AN$104)</f>
        <v>103.64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11.807935299582731</v>
      </c>
      <c r="AD33">
        <f t="shared" si="1"/>
        <v>741.14552172348692</v>
      </c>
      <c r="AE33">
        <f>'IDT-1'!C33</f>
        <v>0</v>
      </c>
      <c r="AF33" s="24"/>
      <c r="AG33">
        <f t="shared" si="2"/>
        <v>741.14552172348692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6.2524399999999991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766.97970175737385</v>
      </c>
      <c r="P34" s="36">
        <v>67.680000000000007</v>
      </c>
      <c r="Q34" s="36">
        <v>19.46</v>
      </c>
      <c r="R34" s="38">
        <v>25.449999999999996</v>
      </c>
      <c r="S34" s="38">
        <v>0</v>
      </c>
      <c r="T34" s="37">
        <f>SUMPRODUCT(LTA!J34:AN34,LTA!J$101:AN$101,LTA!J$104:AN$104)</f>
        <v>26.43</v>
      </c>
      <c r="U34" s="37">
        <f>SUMPRODUCT(LTA!J34:AN34,LTA!J$102:AN$102,LTA!J$104:AN$104)</f>
        <v>103.64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11.812070734109506</v>
      </c>
      <c r="AD34">
        <f t="shared" si="1"/>
        <v>741.63369992310015</v>
      </c>
      <c r="AE34">
        <f>'IDT-1'!C34</f>
        <v>0</v>
      </c>
      <c r="AF34" s="24"/>
      <c r="AG34">
        <f t="shared" si="2"/>
        <v>741.63369992310015</v>
      </c>
      <c r="AI34" s="34">
        <f>PXIL!I34</f>
        <v>0</v>
      </c>
      <c r="AJ34" s="34">
        <f>PXIL!O34</f>
        <v>0</v>
      </c>
      <c r="AK34" s="34">
        <f>RTM_IEX!I34</f>
        <v>5.65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6.2524399999999991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753.53266327403867</v>
      </c>
      <c r="P35" s="36">
        <v>67.680000000000007</v>
      </c>
      <c r="Q35" s="36">
        <v>19.46</v>
      </c>
      <c r="R35" s="38">
        <v>25.45</v>
      </c>
      <c r="S35" s="38">
        <v>0</v>
      </c>
      <c r="T35" s="37">
        <f>SUMPRODUCT(LTA!J35:AN35,LTA!J$101:AN$101,LTA!J$104:AN$104)</f>
        <v>41.19</v>
      </c>
      <c r="U35" s="37">
        <f>SUMPRODUCT(LTA!J35:AN35,LTA!J$102:AN$102,LTA!J$104:AN$104)</f>
        <v>103.64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11.606216456351712</v>
      </c>
      <c r="AD35">
        <f t="shared" si="1"/>
        <v>757.5025157175229</v>
      </c>
      <c r="AE35">
        <f>'IDT-1'!C35</f>
        <v>0</v>
      </c>
      <c r="AF35" s="24"/>
      <c r="AG35">
        <f t="shared" si="2"/>
        <v>757.5025157175229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6.2524399999999991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737.92419544343159</v>
      </c>
      <c r="P36" s="36">
        <v>67.680000000000007</v>
      </c>
      <c r="Q36" s="36">
        <v>19.46</v>
      </c>
      <c r="R36" s="38">
        <v>25.45</v>
      </c>
      <c r="S36" s="38">
        <v>0</v>
      </c>
      <c r="T36" s="37">
        <f>SUMPRODUCT(LTA!J36:AN36,LTA!J$101:AN$101,LTA!J$104:AN$104)</f>
        <v>61.870000000000005</v>
      </c>
      <c r="U36" s="37">
        <f>SUMPRODUCT(LTA!J36:AN36,LTA!J$102:AN$102,LTA!J$104:AN$104)</f>
        <v>103.64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11.648817326574612</v>
      </c>
      <c r="AD36">
        <f t="shared" si="1"/>
        <v>762.53144701669282</v>
      </c>
      <c r="AE36">
        <f>'IDT-1'!C36</f>
        <v>0</v>
      </c>
      <c r="AF36" s="24"/>
      <c r="AG36">
        <f t="shared" si="2"/>
        <v>762.53144701669282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6.2524399999999991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728.8428243296288</v>
      </c>
      <c r="P37" s="36">
        <v>67.680000000000007</v>
      </c>
      <c r="Q37" s="36">
        <v>19.46</v>
      </c>
      <c r="R37" s="38">
        <v>25.45</v>
      </c>
      <c r="S37" s="38">
        <v>0</v>
      </c>
      <c r="T37" s="37">
        <f>SUMPRODUCT(LTA!J37:AN37,LTA!J$101:AN$101,LTA!J$104:AN$104)</f>
        <v>82.68</v>
      </c>
      <c r="U37" s="37">
        <f>SUMPRODUCT(LTA!J37:AN37,LTA!J$102:AN$102,LTA!J$104:AN$104)</f>
        <v>103.64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11.688039705144446</v>
      </c>
      <c r="AD37">
        <f t="shared" si="1"/>
        <v>781.22085352432043</v>
      </c>
      <c r="AE37">
        <f>'IDT-1'!C37</f>
        <v>-35</v>
      </c>
      <c r="AF37" s="24"/>
      <c r="AG37">
        <f t="shared" si="2"/>
        <v>746.22085352432043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-23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6.1357899999999992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724.62579907116822</v>
      </c>
      <c r="P38" s="36">
        <v>67.680000000000007</v>
      </c>
      <c r="Q38" s="36">
        <v>19.46</v>
      </c>
      <c r="R38" s="38">
        <v>25.45</v>
      </c>
      <c r="S38" s="38">
        <v>0</v>
      </c>
      <c r="T38" s="37">
        <f>SUMPRODUCT(LTA!J38:AN38,LTA!J$101:AN$101,LTA!J$104:AN$104)</f>
        <v>103.14</v>
      </c>
      <c r="U38" s="37">
        <f>SUMPRODUCT(LTA!J38:AN38,LTA!J$102:AN$102,LTA!J$104:AN$104)</f>
        <v>103.64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11.78961620207382</v>
      </c>
      <c r="AD38">
        <f t="shared" si="1"/>
        <v>801.24560176893033</v>
      </c>
      <c r="AE38">
        <f>'IDT-1'!C38</f>
        <v>-65</v>
      </c>
      <c r="AF38" s="24"/>
      <c r="AG38">
        <f t="shared" si="2"/>
        <v>736.24560176893033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-19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6.1357899999999992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724.53384879597047</v>
      </c>
      <c r="P39" s="36">
        <v>67.680000000000007</v>
      </c>
      <c r="Q39" s="36">
        <v>19.46</v>
      </c>
      <c r="R39" s="38">
        <v>25.45</v>
      </c>
      <c r="S39" s="38">
        <v>0</v>
      </c>
      <c r="T39" s="37">
        <f>SUMPRODUCT(LTA!J39:AN39,LTA!J$101:AN$101,LTA!J$104:AN$104)</f>
        <v>123.88000000000001</v>
      </c>
      <c r="U39" s="37">
        <f>SUMPRODUCT(LTA!J39:AN39,LTA!J$102:AN$102,LTA!J$104:AN$104)</f>
        <v>103.64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11.937073932794387</v>
      </c>
      <c r="AD39">
        <f t="shared" si="1"/>
        <v>824.67804926383292</v>
      </c>
      <c r="AE39">
        <f>'IDT-1'!C39</f>
        <v>-90</v>
      </c>
      <c r="AF39" s="24"/>
      <c r="AG39">
        <f t="shared" si="2"/>
        <v>734.67804926383292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6.1357899999999992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720.52546956050674</v>
      </c>
      <c r="P40" s="36">
        <v>67.680000000000007</v>
      </c>
      <c r="Q40" s="36">
        <v>19.46</v>
      </c>
      <c r="R40" s="38">
        <v>25.45</v>
      </c>
      <c r="S40" s="38">
        <v>0</v>
      </c>
      <c r="T40" s="37">
        <f>SUMPRODUCT(LTA!J40:AN40,LTA!J$101:AN$101,LTA!J$104:AN$104)</f>
        <v>140.08999999999997</v>
      </c>
      <c r="U40" s="37">
        <f>SUMPRODUCT(LTA!J40:AN40,LTA!J$102:AN$102,LTA!J$104:AN$104)</f>
        <v>103.64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-70</v>
      </c>
      <c r="AA40" s="75">
        <f>STOA!I40</f>
        <v>0</v>
      </c>
      <c r="AB40" s="75">
        <f>-STOA!O40</f>
        <v>-275</v>
      </c>
      <c r="AC40">
        <f t="shared" si="0"/>
        <v>12.615606272508948</v>
      </c>
      <c r="AD40">
        <f t="shared" si="1"/>
        <v>768.20113768865474</v>
      </c>
      <c r="AE40">
        <f>'IDT-1'!C40</f>
        <v>-29</v>
      </c>
      <c r="AF40" s="24"/>
      <c r="AG40">
        <f t="shared" si="2"/>
        <v>739.20113768865474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-14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6.1357899999999992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714.70247659264521</v>
      </c>
      <c r="P41" s="36">
        <v>67.680000000000007</v>
      </c>
      <c r="Q41" s="36">
        <v>19.46</v>
      </c>
      <c r="R41" s="38">
        <v>25.45</v>
      </c>
      <c r="S41" s="38">
        <v>0</v>
      </c>
      <c r="T41" s="37">
        <f>SUMPRODUCT(LTA!J41:AN41,LTA!J$101:AN$101,LTA!J$104:AN$104)</f>
        <v>159.93</v>
      </c>
      <c r="U41" s="37">
        <f>SUMPRODUCT(LTA!J41:AN41,LTA!J$102:AN$102,LTA!J$104:AN$104)</f>
        <v>103.64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-70</v>
      </c>
      <c r="AA41" s="75">
        <f>STOA!I41</f>
        <v>0</v>
      </c>
      <c r="AB41" s="75">
        <f>-STOA!O41</f>
        <v>-275</v>
      </c>
      <c r="AC41">
        <f t="shared" si="0"/>
        <v>12.614752923430467</v>
      </c>
      <c r="AD41">
        <f t="shared" si="1"/>
        <v>796.21899806987187</v>
      </c>
      <c r="AE41">
        <f>'IDT-1'!C41</f>
        <v>-29</v>
      </c>
      <c r="AF41" s="24"/>
      <c r="AG41">
        <f t="shared" si="2"/>
        <v>767.21899806987187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6.1357899999999992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728.83186459264527</v>
      </c>
      <c r="P42" s="36">
        <v>67.680000000000007</v>
      </c>
      <c r="Q42" s="36">
        <v>19.46</v>
      </c>
      <c r="R42" s="38">
        <v>25.45</v>
      </c>
      <c r="S42" s="38">
        <v>0</v>
      </c>
      <c r="T42" s="37">
        <f>SUMPRODUCT(LTA!J42:AN42,LTA!J$101:AN$101,LTA!J$104:AN$104)</f>
        <v>176.01</v>
      </c>
      <c r="U42" s="37">
        <f>SUMPRODUCT(LTA!J42:AN42,LTA!J$102:AN$102,LTA!J$104:AN$104)</f>
        <v>103.64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-75</v>
      </c>
      <c r="AA42" s="75">
        <f>STOA!I42</f>
        <v>0</v>
      </c>
      <c r="AB42" s="75">
        <f>-STOA!O42</f>
        <v>-275</v>
      </c>
      <c r="AC42">
        <f t="shared" si="0"/>
        <v>13.046406094853138</v>
      </c>
      <c r="AD42">
        <f t="shared" si="1"/>
        <v>804.99673289844918</v>
      </c>
      <c r="AE42">
        <f>'IDT-1'!C42</f>
        <v>-25</v>
      </c>
      <c r="AF42" s="24"/>
      <c r="AG42">
        <f t="shared" si="2"/>
        <v>779.99673289844918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-16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6.1357899999999992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631.11059366112431</v>
      </c>
      <c r="P43" s="36">
        <v>67.680000000000007</v>
      </c>
      <c r="Q43" s="36">
        <v>19.46</v>
      </c>
      <c r="R43" s="38">
        <v>25.45</v>
      </c>
      <c r="S43" s="38">
        <v>0</v>
      </c>
      <c r="T43" s="37">
        <f>SUMPRODUCT(LTA!J43:AN43,LTA!J$101:AN$101,LTA!J$104:AN$104)</f>
        <v>188.78</v>
      </c>
      <c r="U43" s="37">
        <f>SUMPRODUCT(LTA!J43:AN43,LTA!J$102:AN$102,LTA!J$104:AN$104)</f>
        <v>103.64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</v>
      </c>
      <c r="AA43" s="75">
        <f>STOA!I43</f>
        <v>0</v>
      </c>
      <c r="AB43" s="75">
        <f>-STOA!O43</f>
        <v>-275</v>
      </c>
      <c r="AC43">
        <f t="shared" si="0"/>
        <v>11.819803428709683</v>
      </c>
      <c r="AD43">
        <f t="shared" si="1"/>
        <v>774.68206463307172</v>
      </c>
      <c r="AE43">
        <f>'IDT-1'!C43</f>
        <v>-26</v>
      </c>
      <c r="AF43" s="24"/>
      <c r="AG43">
        <f t="shared" si="2"/>
        <v>748.68206463307172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-33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6.1357899999999992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636.62992771768609</v>
      </c>
      <c r="P44" s="36">
        <v>67.680000000000007</v>
      </c>
      <c r="Q44" s="36">
        <v>9.5800000000000018</v>
      </c>
      <c r="R44" s="38">
        <v>25.45</v>
      </c>
      <c r="S44" s="38">
        <v>0</v>
      </c>
      <c r="T44" s="37">
        <f>SUMPRODUCT(LTA!J44:AN44,LTA!J$101:AN$101,LTA!J$104:AN$104)</f>
        <v>200.39</v>
      </c>
      <c r="U44" s="37">
        <f>SUMPRODUCT(LTA!J44:AN44,LTA!J$102:AN$102,LTA!J$104:AN$104)</f>
        <v>103.64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</v>
      </c>
      <c r="AA44" s="75">
        <f>STOA!I44</f>
        <v>0</v>
      </c>
      <c r="AB44" s="75">
        <f>-STOA!O44</f>
        <v>-275</v>
      </c>
      <c r="AC44">
        <f t="shared" si="0"/>
        <v>11.719745838011912</v>
      </c>
      <c r="AD44">
        <f t="shared" si="1"/>
        <v>801.03145628033121</v>
      </c>
      <c r="AE44">
        <f>'IDT-1'!C44</f>
        <v>-26</v>
      </c>
      <c r="AF44" s="24"/>
      <c r="AG44">
        <f t="shared" si="2"/>
        <v>775.03145628033121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-4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6.1357899999999992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636.54017932714066</v>
      </c>
      <c r="P45" s="36">
        <v>67.680000000000007</v>
      </c>
      <c r="Q45" s="36">
        <v>9.5800000000000018</v>
      </c>
      <c r="R45" s="38">
        <v>25.45</v>
      </c>
      <c r="S45" s="38">
        <v>0</v>
      </c>
      <c r="T45" s="37">
        <f>SUMPRODUCT(LTA!J45:AN45,LTA!J$101:AN$101,LTA!J$104:AN$104)</f>
        <v>212.39</v>
      </c>
      <c r="U45" s="37">
        <f>SUMPRODUCT(LTA!J45:AN45,LTA!J$102:AN$102,LTA!J$104:AN$104)</f>
        <v>103.64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11.695092828443077</v>
      </c>
      <c r="AD45">
        <f t="shared" si="1"/>
        <v>828.24829456424538</v>
      </c>
      <c r="AE45">
        <f>'IDT-1'!C45</f>
        <v>-41</v>
      </c>
      <c r="AF45" s="24"/>
      <c r="AG45">
        <f t="shared" si="2"/>
        <v>787.24829456424538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6.1357899999999992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616.89128966959356</v>
      </c>
      <c r="P46" s="36">
        <v>67.680000000000007</v>
      </c>
      <c r="Q46" s="36">
        <v>9.5800000000000018</v>
      </c>
      <c r="R46" s="38">
        <v>25.45</v>
      </c>
      <c r="S46" s="38">
        <v>0</v>
      </c>
      <c r="T46" s="37">
        <f>SUMPRODUCT(LTA!J46:AN46,LTA!J$101:AN$101,LTA!J$104:AN$104)</f>
        <v>219.16</v>
      </c>
      <c r="U46" s="37">
        <f>SUMPRODUCT(LTA!J46:AN46,LTA!J$102:AN$102,LTA!J$104:AN$104)</f>
        <v>103.64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11.586910155319678</v>
      </c>
      <c r="AD46">
        <f t="shared" si="1"/>
        <v>815.4775875798216</v>
      </c>
      <c r="AE46">
        <f>'IDT-1'!C46</f>
        <v>-41</v>
      </c>
      <c r="AF46" s="24"/>
      <c r="AG46">
        <f t="shared" si="2"/>
        <v>774.4775875798216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6.1357899999999992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614.12192956064348</v>
      </c>
      <c r="P47" s="36">
        <v>67.680000000000007</v>
      </c>
      <c r="Q47" s="36">
        <v>9.5800000000000018</v>
      </c>
      <c r="R47" s="38">
        <v>25.45</v>
      </c>
      <c r="S47" s="38">
        <v>0</v>
      </c>
      <c r="T47" s="37">
        <f>SUMPRODUCT(LTA!J47:AN47,LTA!J$101:AN$101,LTA!J$104:AN$104)</f>
        <v>226.97</v>
      </c>
      <c r="U47" s="37">
        <f>SUMPRODUCT(LTA!J47:AN47,LTA!J$102:AN$102,LTA!J$104:AN$104)</f>
        <v>103.64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12.052809416648952</v>
      </c>
      <c r="AD47">
        <f t="shared" si="1"/>
        <v>770.05232820954222</v>
      </c>
      <c r="AE47">
        <f>'IDT-1'!C47</f>
        <v>0</v>
      </c>
      <c r="AF47" s="24"/>
      <c r="AG47">
        <f t="shared" si="2"/>
        <v>770.05232820954222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6.1357899999999992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609.71168583007352</v>
      </c>
      <c r="P48" s="36">
        <v>67.680000000000007</v>
      </c>
      <c r="Q48" s="36">
        <v>9.5800000000000018</v>
      </c>
      <c r="R48" s="38">
        <v>25.45</v>
      </c>
      <c r="S48" s="38">
        <v>0</v>
      </c>
      <c r="T48" s="37">
        <f>SUMPRODUCT(LTA!J48:AN48,LTA!J$101:AN$101,LTA!J$104:AN$104)</f>
        <v>232.21</v>
      </c>
      <c r="U48" s="37">
        <f>SUMPRODUCT(LTA!J48:AN48,LTA!J$102:AN$102,LTA!J$104:AN$104)</f>
        <v>94.31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11.981407369312166</v>
      </c>
      <c r="AD48">
        <f t="shared" si="1"/>
        <v>761.62348652630908</v>
      </c>
      <c r="AE48">
        <f>'IDT-1'!C48</f>
        <v>0</v>
      </c>
      <c r="AF48" s="24"/>
      <c r="AG48">
        <f t="shared" si="2"/>
        <v>761.62348652630908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6.1357899999999992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609.70950618164613</v>
      </c>
      <c r="P49" s="36">
        <v>67.680000000000007</v>
      </c>
      <c r="Q49" s="36">
        <v>9.5800000000000018</v>
      </c>
      <c r="R49" s="38">
        <v>25.45</v>
      </c>
      <c r="S49" s="38">
        <v>0</v>
      </c>
      <c r="T49" s="37">
        <f>SUMPRODUCT(LTA!J49:AN49,LTA!J$101:AN$101,LTA!J$104:AN$104)</f>
        <v>232.88</v>
      </c>
      <c r="U49" s="37">
        <f>SUMPRODUCT(LTA!J49:AN49,LTA!J$102:AN$102,LTA!J$104:AN$104)</f>
        <v>89.52000000000001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11.946781060265373</v>
      </c>
      <c r="AD49">
        <f t="shared" si="1"/>
        <v>757.53593318692845</v>
      </c>
      <c r="AE49">
        <f>'IDT-1'!C49</f>
        <v>0</v>
      </c>
      <c r="AF49" s="24"/>
      <c r="AG49">
        <f t="shared" si="2"/>
        <v>757.53593318692845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6.1357899999999992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614.11974991221609</v>
      </c>
      <c r="P50" s="36">
        <v>67.680000000000007</v>
      </c>
      <c r="Q50" s="36">
        <v>9.5800000000000018</v>
      </c>
      <c r="R50" s="38">
        <v>25.45</v>
      </c>
      <c r="S50" s="38">
        <v>0</v>
      </c>
      <c r="T50" s="37">
        <f>SUMPRODUCT(LTA!J50:AN50,LTA!J$101:AN$101,LTA!J$104:AN$104)</f>
        <v>233.76999999999998</v>
      </c>
      <c r="U50" s="37">
        <f>SUMPRODUCT(LTA!J50:AN50,LTA!J$102:AN$102,LTA!J$104:AN$104)</f>
        <v>68.460000000000008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11.81439910760216</v>
      </c>
      <c r="AD50">
        <f t="shared" si="1"/>
        <v>741.90855887016141</v>
      </c>
      <c r="AE50">
        <f>'IDT-1'!C50</f>
        <v>0</v>
      </c>
      <c r="AF50" s="24"/>
      <c r="AG50">
        <f t="shared" si="2"/>
        <v>741.90855887016141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6.1357899999999992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45.927902452390725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627.50192572901119</v>
      </c>
      <c r="P51" s="36">
        <v>67.680000000000007</v>
      </c>
      <c r="Q51" s="36">
        <v>9.5800000000000018</v>
      </c>
      <c r="R51" s="38">
        <v>25.45</v>
      </c>
      <c r="S51" s="38">
        <v>0</v>
      </c>
      <c r="T51" s="37">
        <f>SUMPRODUCT(LTA!J51:AN51,LTA!J$101:AN$101,LTA!J$104:AN$104)</f>
        <v>239.26999999999998</v>
      </c>
      <c r="U51" s="37">
        <f>SUMPRODUCT(LTA!J51:AN51,LTA!J$102:AN$102,LTA!J$104:AN$104)</f>
        <v>56.010000000000005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12.003291130936658</v>
      </c>
      <c r="AD51">
        <f t="shared" si="1"/>
        <v>734.07974511601276</v>
      </c>
      <c r="AE51">
        <f>'IDT-1'!C51</f>
        <v>0</v>
      </c>
      <c r="AF51" s="24"/>
      <c r="AG51">
        <f t="shared" si="2"/>
        <v>734.07974511601276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-15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6.1357899999999992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45.927902452390725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623.09138093912213</v>
      </c>
      <c r="P52" s="36">
        <v>67.680000000000007</v>
      </c>
      <c r="Q52" s="36">
        <v>9.5800000000000018</v>
      </c>
      <c r="R52" s="38">
        <v>25.45</v>
      </c>
      <c r="S52" s="38">
        <v>0</v>
      </c>
      <c r="T52" s="37">
        <f>SUMPRODUCT(LTA!J52:AN52,LTA!J$101:AN$101,LTA!J$104:AN$104)</f>
        <v>239.26999999999998</v>
      </c>
      <c r="U52" s="37">
        <f>SUMPRODUCT(LTA!J52:AN52,LTA!J$102:AN$102,LTA!J$104:AN$104)</f>
        <v>49.3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11.90987855470159</v>
      </c>
      <c r="AD52">
        <f t="shared" si="1"/>
        <v>723.0526129023591</v>
      </c>
      <c r="AE52">
        <f>'IDT-1'!C52</f>
        <v>0</v>
      </c>
      <c r="AF52" s="24"/>
      <c r="AG52">
        <f t="shared" si="2"/>
        <v>723.0526129023591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-15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6.1357899999999992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45.927902452390725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615.88063951428728</v>
      </c>
      <c r="P53" s="36">
        <v>52.667842454530565</v>
      </c>
      <c r="Q53" s="36">
        <v>9.5800000000000018</v>
      </c>
      <c r="R53" s="38">
        <v>25.45</v>
      </c>
      <c r="S53" s="38">
        <v>0</v>
      </c>
      <c r="T53" s="37">
        <f>SUMPRODUCT(LTA!J53:AN53,LTA!J$101:AN$101,LTA!J$104:AN$104)</f>
        <v>239.26999999999998</v>
      </c>
      <c r="U53" s="37">
        <f>SUMPRODUCT(LTA!J53:AN53,LTA!J$102:AN$102,LTA!J$104:AN$104)</f>
        <v>49.3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11.646965783827033</v>
      </c>
      <c r="AD53">
        <f t="shared" si="1"/>
        <v>710.09262670292924</v>
      </c>
      <c r="AE53">
        <f>'IDT-1'!C53</f>
        <v>0</v>
      </c>
      <c r="AF53" s="24"/>
      <c r="AG53">
        <f t="shared" si="2"/>
        <v>710.09262670292924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-6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6.1357899999999992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45.927902452390725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615.47755419637838</v>
      </c>
      <c r="P54" s="36">
        <v>62.24</v>
      </c>
      <c r="Q54" s="36">
        <v>9.5800000000000018</v>
      </c>
      <c r="R54" s="38">
        <v>25.45</v>
      </c>
      <c r="S54" s="38">
        <v>0</v>
      </c>
      <c r="T54" s="37">
        <f>SUMPRODUCT(LTA!J54:AN54,LTA!J$101:AN$101,LTA!J$104:AN$104)</f>
        <v>239.26999999999998</v>
      </c>
      <c r="U54" s="37">
        <f>SUMPRODUCT(LTA!J54:AN54,LTA!J$102:AN$102,LTA!J$104:AN$104)</f>
        <v>49.3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-14</v>
      </c>
      <c r="AA54" s="75">
        <f>STOA!I54</f>
        <v>0</v>
      </c>
      <c r="AB54" s="75">
        <f>-STOA!O54</f>
        <v>-325</v>
      </c>
      <c r="AC54">
        <f t="shared" si="0"/>
        <v>11.901880302761212</v>
      </c>
      <c r="AD54">
        <f t="shared" si="1"/>
        <v>698.00678441155549</v>
      </c>
      <c r="AE54">
        <f>'IDT-1'!C54</f>
        <v>0</v>
      </c>
      <c r="AF54" s="24"/>
      <c r="AG54">
        <f t="shared" si="2"/>
        <v>698.00678441155549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6.1357899999999992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615.48795861557414</v>
      </c>
      <c r="P55" s="36">
        <v>42.13</v>
      </c>
      <c r="Q55" s="36">
        <v>9.5800000000000018</v>
      </c>
      <c r="R55" s="38">
        <v>25.45</v>
      </c>
      <c r="S55" s="38">
        <v>0</v>
      </c>
      <c r="T55" s="37">
        <f>SUMPRODUCT(LTA!J55:AN55,LTA!J$101:AN$101,LTA!J$104:AN$104)</f>
        <v>234.15</v>
      </c>
      <c r="U55" s="37">
        <f>SUMPRODUCT(LTA!J55:AN55,LTA!J$102:AN$102,LTA!J$104:AN$104)</f>
        <v>49.3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11.729358529968486</v>
      </c>
      <c r="AD55">
        <f t="shared" si="1"/>
        <v>673.62405758404998</v>
      </c>
      <c r="AE55">
        <f>'IDT-1'!C55</f>
        <v>0</v>
      </c>
      <c r="AF55" s="24"/>
      <c r="AG55">
        <f t="shared" si="2"/>
        <v>673.62405758404998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-29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6.1357899999999992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613.52485471228249</v>
      </c>
      <c r="P56" s="36">
        <v>32.558546493460113</v>
      </c>
      <c r="Q56" s="36">
        <v>9.5800000000000018</v>
      </c>
      <c r="R56" s="38">
        <v>25.45</v>
      </c>
      <c r="S56" s="38">
        <v>0</v>
      </c>
      <c r="T56" s="37">
        <f>SUMPRODUCT(LTA!J56:AN56,LTA!J$101:AN$101,LTA!J$104:AN$104)</f>
        <v>231.69</v>
      </c>
      <c r="U56" s="37">
        <f>SUMPRODUCT(LTA!J56:AN56,LTA!J$102:AN$102,LTA!J$104:AN$104)</f>
        <v>49.3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-9</v>
      </c>
      <c r="AA56" s="75">
        <f>STOA!I56</f>
        <v>0</v>
      </c>
      <c r="AB56" s="75">
        <f>-STOA!O56</f>
        <v>-325</v>
      </c>
      <c r="AC56">
        <f t="shared" si="0"/>
        <v>11.620275405450789</v>
      </c>
      <c r="AD56">
        <f t="shared" si="1"/>
        <v>658.73858329873599</v>
      </c>
      <c r="AE56">
        <f>'IDT-1'!C56</f>
        <v>0</v>
      </c>
      <c r="AF56" s="24"/>
      <c r="AG56">
        <f t="shared" si="2"/>
        <v>658.73858329873599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-21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6.1357899999999992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609.52512008828285</v>
      </c>
      <c r="P57" s="36">
        <v>67.680000000000007</v>
      </c>
      <c r="Q57" s="36">
        <v>9.5800000000000018</v>
      </c>
      <c r="R57" s="38">
        <v>25.45</v>
      </c>
      <c r="S57" s="38">
        <v>0</v>
      </c>
      <c r="T57" s="37">
        <f>SUMPRODUCT(LTA!J57:AN57,LTA!J$101:AN$101,LTA!J$104:AN$104)</f>
        <v>227.85999999999999</v>
      </c>
      <c r="U57" s="37">
        <f>SUMPRODUCT(LTA!J57:AN57,LTA!J$102:AN$102,LTA!J$104:AN$104)</f>
        <v>49.3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-54</v>
      </c>
      <c r="AA57" s="75">
        <f>STOA!I57</f>
        <v>0</v>
      </c>
      <c r="AB57" s="75">
        <f>-STOA!O57</f>
        <v>-325</v>
      </c>
      <c r="AC57">
        <f t="shared" si="0"/>
        <v>12.222256783959246</v>
      </c>
      <c r="AD57">
        <f t="shared" si="1"/>
        <v>641.42832080276798</v>
      </c>
      <c r="AE57">
        <f>'IDT-1'!C57</f>
        <v>0</v>
      </c>
      <c r="AF57" s="24"/>
      <c r="AG57">
        <f t="shared" si="2"/>
        <v>641.42832080276798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6.1357899999999992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606.77654763596036</v>
      </c>
      <c r="P58" s="36">
        <v>67.680000000000007</v>
      </c>
      <c r="Q58" s="36">
        <v>9.5800000000000018</v>
      </c>
      <c r="R58" s="38">
        <v>25.45</v>
      </c>
      <c r="S58" s="38">
        <v>0</v>
      </c>
      <c r="T58" s="37">
        <f>SUMPRODUCT(LTA!J58:AN58,LTA!J$101:AN$101,LTA!J$104:AN$104)</f>
        <v>223.22</v>
      </c>
      <c r="U58" s="37">
        <f>SUMPRODUCT(LTA!J58:AN58,LTA!J$102:AN$102,LTA!J$104:AN$104)</f>
        <v>49.3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-59</v>
      </c>
      <c r="AA58" s="75">
        <f>STOA!I58</f>
        <v>0</v>
      </c>
      <c r="AB58" s="75">
        <f>-STOA!O58</f>
        <v>-325</v>
      </c>
      <c r="AC58">
        <f t="shared" si="0"/>
        <v>12.177135090809514</v>
      </c>
      <c r="AD58">
        <f t="shared" si="1"/>
        <v>632.08487004359517</v>
      </c>
      <c r="AE58">
        <f>'IDT-1'!C58</f>
        <v>0</v>
      </c>
      <c r="AF58" s="24"/>
      <c r="AG58">
        <f t="shared" si="2"/>
        <v>632.08487004359517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-17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6.1357899999999992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606.64532787809515</v>
      </c>
      <c r="P59" s="36">
        <v>67.680000000000007</v>
      </c>
      <c r="Q59" s="36">
        <v>9.5800000000000018</v>
      </c>
      <c r="R59" s="38">
        <v>25.45</v>
      </c>
      <c r="S59" s="38">
        <v>0</v>
      </c>
      <c r="T59" s="37">
        <f>SUMPRODUCT(LTA!J59:AN59,LTA!J$101:AN$101,LTA!J$104:AN$104)</f>
        <v>213.32</v>
      </c>
      <c r="U59" s="37">
        <f>SUMPRODUCT(LTA!J59:AN59,LTA!J$102:AN$102,LTA!J$104:AN$104)</f>
        <v>49.3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-54</v>
      </c>
      <c r="AA59" s="75">
        <f>STOA!I59</f>
        <v>0</v>
      </c>
      <c r="AB59" s="75">
        <f>-STOA!O59</f>
        <v>-325</v>
      </c>
      <c r="AC59">
        <f t="shared" si="0"/>
        <v>12.042045898494113</v>
      </c>
      <c r="AD59">
        <f t="shared" si="1"/>
        <v>628.18873947804525</v>
      </c>
      <c r="AE59">
        <f>'IDT-1'!C59</f>
        <v>0</v>
      </c>
      <c r="AF59" s="24"/>
      <c r="AG59">
        <f t="shared" si="2"/>
        <v>628.18873947804525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-16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6.1357899999999992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45.927902452390725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606.63456246813996</v>
      </c>
      <c r="P60" s="36">
        <v>67.680000000000007</v>
      </c>
      <c r="Q60" s="36">
        <v>9.5800000000000018</v>
      </c>
      <c r="R60" s="38">
        <v>25.45</v>
      </c>
      <c r="S60" s="38">
        <v>0</v>
      </c>
      <c r="T60" s="37">
        <f>SUMPRODUCT(LTA!J60:AN60,LTA!J$101:AN$101,LTA!J$104:AN$104)</f>
        <v>201.79</v>
      </c>
      <c r="U60" s="37">
        <f>SUMPRODUCT(LTA!J60:AN60,LTA!J$102:AN$102,LTA!J$104:AN$104)</f>
        <v>49.3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-49</v>
      </c>
      <c r="AA60" s="75">
        <f>STOA!I60</f>
        <v>0</v>
      </c>
      <c r="AB60" s="75">
        <f>-STOA!O60</f>
        <v>-325</v>
      </c>
      <c r="AC60">
        <f t="shared" si="0"/>
        <v>11.804126746265792</v>
      </c>
      <c r="AD60">
        <f t="shared" si="1"/>
        <v>628.2215462398126</v>
      </c>
      <c r="AE60">
        <f>'IDT-1'!C60</f>
        <v>0</v>
      </c>
      <c r="AF60" s="24"/>
      <c r="AG60">
        <f t="shared" si="2"/>
        <v>628.2215462398126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-7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6.1357899999999992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45.927902452390725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606.63344465016769</v>
      </c>
      <c r="P61" s="36">
        <v>67.680000000000007</v>
      </c>
      <c r="Q61" s="36">
        <v>9.5800000000000018</v>
      </c>
      <c r="R61" s="38">
        <v>25.45</v>
      </c>
      <c r="S61" s="38">
        <v>0</v>
      </c>
      <c r="T61" s="37">
        <f>SUMPRODUCT(LTA!J61:AN61,LTA!J$101:AN$101,LTA!J$104:AN$104)</f>
        <v>192.2</v>
      </c>
      <c r="U61" s="37">
        <f>SUMPRODUCT(LTA!J61:AN61,LTA!J$102:AN$102,LTA!J$104:AN$104)</f>
        <v>49.3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-44</v>
      </c>
      <c r="AA61" s="75">
        <f>STOA!I61</f>
        <v>0</v>
      </c>
      <c r="AB61" s="75">
        <f>-STOA!O61</f>
        <v>-325</v>
      </c>
      <c r="AC61">
        <f t="shared" si="0"/>
        <v>11.621907463896157</v>
      </c>
      <c r="AD61">
        <f t="shared" si="1"/>
        <v>630.81264770420989</v>
      </c>
      <c r="AE61">
        <f>'IDT-1'!C61</f>
        <v>0</v>
      </c>
      <c r="AF61" s="24"/>
      <c r="AG61">
        <f t="shared" si="2"/>
        <v>630.81264770420989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6.1357899999999992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45.927902452390725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606.63488660344785</v>
      </c>
      <c r="P62" s="36">
        <v>67.680000000000007</v>
      </c>
      <c r="Q62" s="36">
        <v>9.5800000000000018</v>
      </c>
      <c r="R62" s="38">
        <v>25.45</v>
      </c>
      <c r="S62" s="38">
        <v>0</v>
      </c>
      <c r="T62" s="37">
        <f>SUMPRODUCT(LTA!J62:AN62,LTA!J$101:AN$101,LTA!J$104:AN$104)</f>
        <v>179.49</v>
      </c>
      <c r="U62" s="37">
        <f>SUMPRODUCT(LTA!J62:AN62,LTA!J$102:AN$102,LTA!J$104:AN$104)</f>
        <v>49.3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-39</v>
      </c>
      <c r="AA62" s="75">
        <f>STOA!I62</f>
        <v>0</v>
      </c>
      <c r="AB62" s="75">
        <f>-STOA!O62</f>
        <v>-325</v>
      </c>
      <c r="AC62">
        <f t="shared" si="0"/>
        <v>11.470431544894181</v>
      </c>
      <c r="AD62">
        <f t="shared" si="1"/>
        <v>622.97363191160127</v>
      </c>
      <c r="AE62">
        <f>'IDT-1'!C62</f>
        <v>0</v>
      </c>
      <c r="AF62" s="24"/>
      <c r="AG62">
        <f t="shared" si="2"/>
        <v>622.97363191160127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6.1357899999999992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45.927902452390725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606.63451645109865</v>
      </c>
      <c r="P63" s="36">
        <v>67.680000000000007</v>
      </c>
      <c r="Q63" s="36">
        <v>9.5800000000000018</v>
      </c>
      <c r="R63" s="38">
        <v>25.45</v>
      </c>
      <c r="S63" s="38">
        <v>0</v>
      </c>
      <c r="T63" s="37">
        <f>SUMPRODUCT(LTA!J63:AN63,LTA!J$101:AN$101,LTA!J$104:AN$104)</f>
        <v>164.01</v>
      </c>
      <c r="U63" s="37">
        <f>SUMPRODUCT(LTA!J63:AN63,LTA!J$102:AN$102,LTA!J$104:AN$104)</f>
        <v>49.3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-29</v>
      </c>
      <c r="AA63" s="75">
        <f>STOA!I63</f>
        <v>0</v>
      </c>
      <c r="AB63" s="75">
        <f>-STOA!O63</f>
        <v>-325</v>
      </c>
      <c r="AC63">
        <f t="shared" si="0"/>
        <v>11.255684858365557</v>
      </c>
      <c r="AD63">
        <f t="shared" si="1"/>
        <v>617.70800844578059</v>
      </c>
      <c r="AE63">
        <f>'IDT-1'!C63</f>
        <v>0</v>
      </c>
      <c r="AF63" s="24"/>
      <c r="AG63">
        <f t="shared" si="2"/>
        <v>617.70800844578059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6.1357899999999992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45.927902452390725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606.63351522592927</v>
      </c>
      <c r="P64" s="36">
        <v>67.680000000000007</v>
      </c>
      <c r="Q64" s="36">
        <v>9.5800000000000018</v>
      </c>
      <c r="R64" s="38">
        <v>25.45</v>
      </c>
      <c r="S64" s="38">
        <v>0</v>
      </c>
      <c r="T64" s="37">
        <f>SUMPRODUCT(LTA!J64:AN64,LTA!J$101:AN$101,LTA!J$104:AN$104)</f>
        <v>148</v>
      </c>
      <c r="U64" s="37">
        <f>SUMPRODUCT(LTA!J64:AN64,LTA!J$102:AN$102,LTA!J$104:AN$104)</f>
        <v>49.3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-24</v>
      </c>
      <c r="AA64" s="75">
        <f>STOA!I64</f>
        <v>0</v>
      </c>
      <c r="AB64" s="75">
        <f>-STOA!O64</f>
        <v>-325</v>
      </c>
      <c r="AC64">
        <f t="shared" si="0"/>
        <v>11.07883665944969</v>
      </c>
      <c r="AD64">
        <f t="shared" si="1"/>
        <v>606.8738554195271</v>
      </c>
      <c r="AE64">
        <f>'IDT-1'!C64</f>
        <v>0</v>
      </c>
      <c r="AF64" s="24"/>
      <c r="AG64">
        <f t="shared" si="2"/>
        <v>606.8738554195271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6.1357899999999992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45.927902452390725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606.22486858618663</v>
      </c>
      <c r="P65" s="36">
        <v>67.680000000000007</v>
      </c>
      <c r="Q65" s="36">
        <v>9.23</v>
      </c>
      <c r="R65" s="38">
        <v>25.45</v>
      </c>
      <c r="S65" s="38">
        <v>0</v>
      </c>
      <c r="T65" s="37">
        <f>SUMPRODUCT(LTA!J65:AN65,LTA!J$101:AN$101,LTA!J$104:AN$104)</f>
        <v>131.73000000000002</v>
      </c>
      <c r="U65" s="37">
        <f>SUMPRODUCT(LTA!J65:AN65,LTA!J$102:AN$102,LTA!J$104:AN$104)</f>
        <v>49.3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-14</v>
      </c>
      <c r="AA65" s="75">
        <f>STOA!I65</f>
        <v>0</v>
      </c>
      <c r="AB65" s="75">
        <f>-STOA!O65</f>
        <v>-325</v>
      </c>
      <c r="AC65">
        <f t="shared" si="0"/>
        <v>10.851084450426962</v>
      </c>
      <c r="AD65">
        <f t="shared" si="1"/>
        <v>600.07296098880738</v>
      </c>
      <c r="AE65">
        <f>'IDT-1'!C65</f>
        <v>0</v>
      </c>
      <c r="AF65" s="24"/>
      <c r="AG65">
        <f t="shared" si="2"/>
        <v>600.07296098880738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6.1357899999999992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45.927902452390725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610.63538238466913</v>
      </c>
      <c r="P66" s="36">
        <v>67.680000000000007</v>
      </c>
      <c r="Q66" s="36">
        <v>9.23</v>
      </c>
      <c r="R66" s="38">
        <v>25.45</v>
      </c>
      <c r="S66" s="38">
        <v>0</v>
      </c>
      <c r="T66" s="37">
        <f>SUMPRODUCT(LTA!J66:AN66,LTA!J$101:AN$101,LTA!J$104:AN$104)</f>
        <v>113.75</v>
      </c>
      <c r="U66" s="37">
        <f>SUMPRODUCT(LTA!J66:AN66,LTA!J$102:AN$102,LTA!J$104:AN$104)</f>
        <v>49.3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10.618504558185768</v>
      </c>
      <c r="AD66">
        <f t="shared" si="1"/>
        <v>600.73605467953098</v>
      </c>
      <c r="AE66">
        <f>'IDT-1'!C66</f>
        <v>-9</v>
      </c>
      <c r="AF66" s="24"/>
      <c r="AG66">
        <f t="shared" si="2"/>
        <v>591.73605467953098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6.1357899999999992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609.44342822589022</v>
      </c>
      <c r="P67" s="36">
        <v>67.680000000000007</v>
      </c>
      <c r="Q67" s="36">
        <v>9.17</v>
      </c>
      <c r="R67" s="38">
        <v>23.827384480298537</v>
      </c>
      <c r="S67" s="38">
        <v>0</v>
      </c>
      <c r="T67" s="37">
        <f>SUMPRODUCT(LTA!J67:AN67,LTA!J$101:AN$101,LTA!J$104:AN$104)</f>
        <v>93.47</v>
      </c>
      <c r="U67" s="37">
        <f>SUMPRODUCT(LTA!J67:AN67,LTA!J$102:AN$102,LTA!J$104:AN$104)</f>
        <v>79.95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-325</v>
      </c>
      <c r="AC67">
        <f t="shared" si="0"/>
        <v>10.716027580910893</v>
      </c>
      <c r="AD67">
        <f t="shared" si="1"/>
        <v>602.20605952593462</v>
      </c>
      <c r="AE67">
        <f>'IDT-1'!C67</f>
        <v>0</v>
      </c>
      <c r="AF67" s="24"/>
      <c r="AG67">
        <f t="shared" si="2"/>
        <v>602.20605952593462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6.1357899999999992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610.63339713598725</v>
      </c>
      <c r="P68" s="36">
        <v>67.680000000000007</v>
      </c>
      <c r="Q68" s="36">
        <v>19.46</v>
      </c>
      <c r="R68" s="38">
        <v>17.3</v>
      </c>
      <c r="S68" s="38">
        <v>0</v>
      </c>
      <c r="T68" s="37">
        <f>SUMPRODUCT(LTA!J68:AN68,LTA!J$101:AN$101,LTA!J$104:AN$104)</f>
        <v>74.900000000000006</v>
      </c>
      <c r="U68" s="37">
        <f>SUMPRODUCT(LTA!J68:AN68,LTA!J$102:AN$102,LTA!J$104:AN$104)</f>
        <v>103.64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10.859935394195425</v>
      </c>
      <c r="AD68">
        <f t="shared" ref="AD68:AD98" si="4">SUM(B68:AB68,AI68:AT68)-AC68</f>
        <v>605.13473614244867</v>
      </c>
      <c r="AE68">
        <f>'IDT-1'!C68</f>
        <v>0</v>
      </c>
      <c r="AF68" s="24"/>
      <c r="AG68">
        <f t="shared" ref="AG68:AG98" si="5">SUM(AD68:AF68)</f>
        <v>605.13473614244867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-11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6.1357899999999992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635.09047392091861</v>
      </c>
      <c r="P69" s="36">
        <v>67.680000000000007</v>
      </c>
      <c r="Q69" s="36">
        <v>19.46</v>
      </c>
      <c r="R69" s="38">
        <v>7.42</v>
      </c>
      <c r="S69" s="38">
        <v>0</v>
      </c>
      <c r="T69" s="37">
        <f>SUMPRODUCT(LTA!J69:AN69,LTA!J$101:AN$101,LTA!J$104:AN$104)</f>
        <v>56.5</v>
      </c>
      <c r="U69" s="37">
        <f>SUMPRODUCT(LTA!J69:AN69,LTA!J$102:AN$102,LTA!J$104:AN$104)</f>
        <v>103.64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10.768524735114624</v>
      </c>
      <c r="AD69">
        <f t="shared" si="4"/>
        <v>608.40322358646085</v>
      </c>
      <c r="AE69">
        <f>'IDT-1'!C69</f>
        <v>0</v>
      </c>
      <c r="AF69" s="24"/>
      <c r="AG69">
        <f t="shared" si="5"/>
        <v>608.40322358646085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6.1357899999999992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723.63516873243861</v>
      </c>
      <c r="P70" s="36">
        <v>67.680000000000007</v>
      </c>
      <c r="Q70" s="36">
        <v>19.46</v>
      </c>
      <c r="R70" s="38">
        <v>3.2425920000000001</v>
      </c>
      <c r="S70" s="38">
        <v>0</v>
      </c>
      <c r="T70" s="37">
        <f>SUMPRODUCT(LTA!J70:AN70,LTA!J$101:AN$101,LTA!J$104:AN$104)</f>
        <v>40.770000000000003</v>
      </c>
      <c r="U70" s="37">
        <f>SUMPRODUCT(LTA!J70:AN70,LTA!J$102:AN$102,LTA!J$104:AN$104)</f>
        <v>103.64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11.48535899475495</v>
      </c>
      <c r="AD70">
        <f t="shared" si="4"/>
        <v>666.91367613834041</v>
      </c>
      <c r="AE70">
        <f>'IDT-1'!C70</f>
        <v>-50</v>
      </c>
      <c r="AF70" s="24"/>
      <c r="AG70">
        <f t="shared" si="5"/>
        <v>616.91367613834041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-18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6.1357899999999992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748.73338573755223</v>
      </c>
      <c r="P71" s="36">
        <v>67.680000000000007</v>
      </c>
      <c r="Q71" s="36">
        <v>19.46</v>
      </c>
      <c r="R71" s="38">
        <v>1.107406542056075</v>
      </c>
      <c r="S71" s="38">
        <v>0</v>
      </c>
      <c r="T71" s="37">
        <f>SUMPRODUCT(LTA!J71:AN71,LTA!J$101:AN$101,LTA!J$104:AN$104)</f>
        <v>24.42</v>
      </c>
      <c r="U71" s="37">
        <f>SUMPRODUCT(LTA!J71:AN71,LTA!J$102:AN$102,LTA!J$104:AN$104)</f>
        <v>103.64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11.689092456524071</v>
      </c>
      <c r="AD71">
        <f t="shared" si="4"/>
        <v>652.8029742237411</v>
      </c>
      <c r="AE71">
        <f>'IDT-1'!C71</f>
        <v>-25</v>
      </c>
      <c r="AF71" s="24"/>
      <c r="AG71">
        <f t="shared" si="5"/>
        <v>627.8029742237411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-37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6.1357899999999992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47.075202633477609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757.64615963225594</v>
      </c>
      <c r="P72" s="36">
        <v>67.680000000000007</v>
      </c>
      <c r="Q72" s="36">
        <v>19.46</v>
      </c>
      <c r="R72" s="38">
        <v>0.5</v>
      </c>
      <c r="S72" s="38">
        <v>0</v>
      </c>
      <c r="T72" s="37">
        <f>SUMPRODUCT(LTA!J72:AN72,LTA!J$101:AN$101,LTA!J$104:AN$104)</f>
        <v>15.75</v>
      </c>
      <c r="U72" s="37">
        <f>SUMPRODUCT(LTA!J72:AN72,LTA!J$102:AN$102,LTA!J$104:AN$104)</f>
        <v>103.64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11.567477036259074</v>
      </c>
      <c r="AD72">
        <f t="shared" si="4"/>
        <v>666.56515963013135</v>
      </c>
      <c r="AE72">
        <f>'IDT-1'!C72</f>
        <v>-5</v>
      </c>
      <c r="AF72" s="24"/>
      <c r="AG72">
        <f t="shared" si="5"/>
        <v>661.56515963013135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-23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6.1357899999999992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47.075202633477609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770.82307335660971</v>
      </c>
      <c r="P73" s="36">
        <v>67.680000000000007</v>
      </c>
      <c r="Q73" s="36">
        <v>19.46</v>
      </c>
      <c r="R73" s="38">
        <v>0.20256410256410257</v>
      </c>
      <c r="S73" s="38">
        <v>0</v>
      </c>
      <c r="T73" s="37">
        <f>SUMPRODUCT(LTA!J73:AN73,LTA!J$101:AN$101,LTA!J$104:AN$104)</f>
        <v>9.4</v>
      </c>
      <c r="U73" s="37">
        <f>SUMPRODUCT(LTA!J73:AN73,LTA!J$102:AN$102,LTA!J$104:AN$104)</f>
        <v>104.33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11.435652265117817</v>
      </c>
      <c r="AD73">
        <f t="shared" si="4"/>
        <v>697.19839589308117</v>
      </c>
      <c r="AE73">
        <f>'IDT-1'!C73</f>
        <v>0</v>
      </c>
      <c r="AF73" s="24"/>
      <c r="AG73">
        <f t="shared" si="5"/>
        <v>697.19839589308117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6.1357899999999992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47.075202633477609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798.39850933280445</v>
      </c>
      <c r="P74" s="36">
        <v>67.680000000000007</v>
      </c>
      <c r="Q74" s="36">
        <v>19.46</v>
      </c>
      <c r="R74" s="38">
        <v>0.13</v>
      </c>
      <c r="S74" s="38">
        <v>0</v>
      </c>
      <c r="T74" s="37">
        <f>SUMPRODUCT(LTA!J74:AN74,LTA!J$101:AN$101,LTA!J$104:AN$104)</f>
        <v>7.8000000000000007</v>
      </c>
      <c r="U74" s="37">
        <f>SUMPRODUCT(LTA!J74:AN74,LTA!J$102:AN$102,LTA!J$104:AN$104)</f>
        <v>105.50999999999999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11.663148388856314</v>
      </c>
      <c r="AD74">
        <f t="shared" si="4"/>
        <v>724.05377164297306</v>
      </c>
      <c r="AE74">
        <f>'IDT-1'!C74</f>
        <v>0</v>
      </c>
      <c r="AF74" s="24"/>
      <c r="AG74">
        <f t="shared" si="5"/>
        <v>724.05377164297306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6.1357899999999992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47.83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793.89553965947471</v>
      </c>
      <c r="P75" s="36">
        <v>67.680000000000007</v>
      </c>
      <c r="Q75" s="36">
        <v>19.46</v>
      </c>
      <c r="R75" s="38">
        <v>0</v>
      </c>
      <c r="S75" s="38">
        <v>0</v>
      </c>
      <c r="T75" s="37">
        <f>SUMPRODUCT(LTA!J75:AN75,LTA!J$101:AN$101,LTA!J$104:AN$104)</f>
        <v>8.8000000000000007</v>
      </c>
      <c r="U75" s="37">
        <f>SUMPRODUCT(LTA!J75:AN75,LTA!J$102:AN$102,LTA!J$104:AN$104)</f>
        <v>105.89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11.642739856587049</v>
      </c>
      <c r="AD75">
        <f t="shared" si="4"/>
        <v>721.64459300032991</v>
      </c>
      <c r="AE75">
        <f>'IDT-1'!C75</f>
        <v>0</v>
      </c>
      <c r="AF75" s="24"/>
      <c r="AG75">
        <f t="shared" si="5"/>
        <v>721.64459300032991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6.1357899999999992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47.83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795.11435245116832</v>
      </c>
      <c r="P76" s="36">
        <v>67.680000000000007</v>
      </c>
      <c r="Q76" s="36">
        <v>19.46</v>
      </c>
      <c r="R76" s="38">
        <v>0</v>
      </c>
      <c r="S76" s="38">
        <v>0</v>
      </c>
      <c r="T76" s="37">
        <f>SUMPRODUCT(LTA!J76:AN76,LTA!J$101:AN$101,LTA!J$104:AN$104)</f>
        <v>11.88</v>
      </c>
      <c r="U76" s="37">
        <f>SUMPRODUCT(LTA!J76:AN76,LTA!J$102:AN$102,LTA!J$104:AN$104)</f>
        <v>106.14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11.680949884037275</v>
      </c>
      <c r="AD76">
        <f t="shared" si="4"/>
        <v>726.15519576457314</v>
      </c>
      <c r="AE76">
        <f>'IDT-1'!C76</f>
        <v>0</v>
      </c>
      <c r="AF76" s="24"/>
      <c r="AG76">
        <f t="shared" si="5"/>
        <v>726.15519576457314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6.1357899999999992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47.83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803.16968365116827</v>
      </c>
      <c r="P77" s="36">
        <v>67.680000000000007</v>
      </c>
      <c r="Q77" s="36">
        <v>19.46</v>
      </c>
      <c r="R77" s="38">
        <v>0</v>
      </c>
      <c r="S77" s="38">
        <v>0</v>
      </c>
      <c r="T77" s="37">
        <f>SUMPRODUCT(LTA!J77:AN77,LTA!J$101:AN$101,LTA!J$104:AN$104)</f>
        <v>11</v>
      </c>
      <c r="U77" s="37">
        <f>SUMPRODUCT(LTA!J77:AN77,LTA!J$102:AN$102,LTA!J$104:AN$104)</f>
        <v>106.46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12.04040118648839</v>
      </c>
      <c r="AD77">
        <f t="shared" si="4"/>
        <v>698.29107566212213</v>
      </c>
      <c r="AE77">
        <f>'IDT-1'!C77</f>
        <v>0</v>
      </c>
      <c r="AF77" s="24"/>
      <c r="AG77">
        <f t="shared" si="5"/>
        <v>698.29107566212213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-35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6.1357899999999992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47.83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801.28088660852836</v>
      </c>
      <c r="P78" s="36">
        <v>67.680000000000007</v>
      </c>
      <c r="Q78" s="36">
        <v>19.46</v>
      </c>
      <c r="R78" s="38">
        <v>0</v>
      </c>
      <c r="S78" s="38">
        <v>0</v>
      </c>
      <c r="T78" s="37">
        <f>SUMPRODUCT(LTA!J78:AN78,LTA!J$101:AN$101,LTA!J$104:AN$104)</f>
        <v>11</v>
      </c>
      <c r="U78" s="37">
        <f>SUMPRODUCT(LTA!J78:AN78,LTA!J$102:AN$102,LTA!J$104:AN$104)</f>
        <v>106.96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12.121918026303996</v>
      </c>
      <c r="AD78">
        <f t="shared" si="4"/>
        <v>685.82076177966655</v>
      </c>
      <c r="AE78">
        <f>'IDT-1'!C78</f>
        <v>0</v>
      </c>
      <c r="AF78" s="24"/>
      <c r="AG78">
        <f t="shared" si="5"/>
        <v>685.82076177966655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-46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6.1357899999999992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788.61873332852838</v>
      </c>
      <c r="P79" s="36">
        <v>67.680000000000007</v>
      </c>
      <c r="Q79" s="36">
        <v>19.46</v>
      </c>
      <c r="R79" s="38">
        <v>0</v>
      </c>
      <c r="S79" s="38">
        <v>0</v>
      </c>
      <c r="T79" s="37">
        <f>SUMPRODUCT(LTA!J79:AN79,LTA!J$101:AN$101,LTA!J$104:AN$104)</f>
        <v>11</v>
      </c>
      <c r="U79" s="37">
        <f>SUMPRODUCT(LTA!J79:AN79,LTA!J$102:AN$102,LTA!J$104:AN$104)</f>
        <v>107.3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11.7876035224551</v>
      </c>
      <c r="AD79">
        <f t="shared" si="4"/>
        <v>702.59292300351535</v>
      </c>
      <c r="AE79">
        <f>'IDT-1'!C79</f>
        <v>-25</v>
      </c>
      <c r="AF79" s="24"/>
      <c r="AG79">
        <f t="shared" si="5"/>
        <v>677.59292300351535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-18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6.1357899999999992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769.83258928823716</v>
      </c>
      <c r="P80" s="36">
        <v>67.680000000000007</v>
      </c>
      <c r="Q80" s="36">
        <v>19.46</v>
      </c>
      <c r="R80" s="38">
        <v>0</v>
      </c>
      <c r="S80" s="38">
        <v>0</v>
      </c>
      <c r="T80" s="37">
        <f>SUMPRODUCT(LTA!J80:AN80,LTA!J$101:AN$101,LTA!J$104:AN$104)</f>
        <v>11</v>
      </c>
      <c r="U80" s="37">
        <f>SUMPRODUCT(LTA!J80:AN80,LTA!J$102:AN$102,LTA!J$104:AN$104)</f>
        <v>107.3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11.595915281617099</v>
      </c>
      <c r="AD80">
        <f t="shared" si="4"/>
        <v>687.99846720406219</v>
      </c>
      <c r="AE80">
        <f>'IDT-1'!C80</f>
        <v>-20</v>
      </c>
      <c r="AF80" s="24"/>
      <c r="AG80">
        <f t="shared" si="5"/>
        <v>667.99846720406219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-14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6.1357899999999992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751.25107680438373</v>
      </c>
      <c r="P81" s="36">
        <v>67.680000000000007</v>
      </c>
      <c r="Q81" s="36">
        <v>19.46</v>
      </c>
      <c r="R81" s="38">
        <v>0</v>
      </c>
      <c r="S81" s="38">
        <v>0</v>
      </c>
      <c r="T81" s="37">
        <f>SUMPRODUCT(LTA!J81:AN81,LTA!J$101:AN$101,LTA!J$104:AN$104)</f>
        <v>12.54</v>
      </c>
      <c r="U81" s="37">
        <f>SUMPRODUCT(LTA!J81:AN81,LTA!J$102:AN$102,LTA!J$104:AN$104)</f>
        <v>105.3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11.469851207652287</v>
      </c>
      <c r="AD81">
        <f t="shared" si="4"/>
        <v>665.08301879417354</v>
      </c>
      <c r="AE81">
        <f>'IDT-1'!C81</f>
        <v>-15</v>
      </c>
      <c r="AF81" s="24"/>
      <c r="AG81">
        <f t="shared" si="5"/>
        <v>650.08301879417354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-18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5.9024900000000002</v>
      </c>
      <c r="E82">
        <f>GT_NG!Q82</f>
        <v>8.3136288998357983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741.61865014456373</v>
      </c>
      <c r="P82" s="36">
        <v>67.680000000000007</v>
      </c>
      <c r="Q82" s="36">
        <v>19.46</v>
      </c>
      <c r="R82" s="38">
        <v>0</v>
      </c>
      <c r="S82" s="38">
        <v>0</v>
      </c>
      <c r="T82" s="37">
        <f>SUMPRODUCT(LTA!J82:AN82,LTA!J$101:AN$101,LTA!J$104:AN$104)</f>
        <v>13.22</v>
      </c>
      <c r="U82" s="37">
        <f>SUMPRODUCT(LTA!J82:AN82,LTA!J$102:AN$102,LTA!J$104:AN$104)</f>
        <v>105.3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11.441146105959239</v>
      </c>
      <c r="AD82">
        <f t="shared" si="4"/>
        <v>649.64362293844033</v>
      </c>
      <c r="AE82">
        <f>'IDT-1'!C82</f>
        <v>-20</v>
      </c>
      <c r="AF82" s="24"/>
      <c r="AG82">
        <f t="shared" si="5"/>
        <v>629.64362293844033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-24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5.9024900000000002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647.21051345480134</v>
      </c>
      <c r="P83" s="36">
        <v>67.680000000000007</v>
      </c>
      <c r="Q83" s="36">
        <v>19.46</v>
      </c>
      <c r="R83" s="38">
        <v>0</v>
      </c>
      <c r="S83" s="38">
        <v>0</v>
      </c>
      <c r="T83" s="37">
        <f>SUMPRODUCT(LTA!J83:AN83,LTA!J$101:AN$101,LTA!J$104:AN$104)</f>
        <v>13.85</v>
      </c>
      <c r="U83" s="37">
        <f>SUMPRODUCT(LTA!J83:AN83,LTA!J$102:AN$102,LTA!J$104:AN$104)</f>
        <v>105.3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9.5728301998789931</v>
      </c>
      <c r="AD83">
        <f t="shared" si="4"/>
        <v>678.14380215475819</v>
      </c>
      <c r="AE83">
        <f>'IDT-1'!C83</f>
        <v>-54</v>
      </c>
      <c r="AF83" s="24"/>
      <c r="AG83">
        <f t="shared" si="5"/>
        <v>624.14380215475819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5.9024900000000002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628.50022664955281</v>
      </c>
      <c r="P84" s="36">
        <v>67.680000000000007</v>
      </c>
      <c r="Q84" s="36">
        <v>19.46</v>
      </c>
      <c r="R84" s="38">
        <v>0</v>
      </c>
      <c r="S84" s="38">
        <v>0</v>
      </c>
      <c r="T84" s="37">
        <f>SUMPRODUCT(LTA!J84:AN84,LTA!J$101:AN$101,LTA!J$104:AN$104)</f>
        <v>14.44</v>
      </c>
      <c r="U84" s="37">
        <f>SUMPRODUCT(LTA!J84:AN84,LTA!J$102:AN$102,LTA!J$104:AN$104)</f>
        <v>105.3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</v>
      </c>
      <c r="AA84" s="75">
        <f>STOA!I84</f>
        <v>0</v>
      </c>
      <c r="AB84" s="75">
        <f>-STOA!O84</f>
        <v>-225</v>
      </c>
      <c r="AC84">
        <f t="shared" si="3"/>
        <v>9.4290909484397929</v>
      </c>
      <c r="AD84">
        <f t="shared" si="4"/>
        <v>659.16725460094881</v>
      </c>
      <c r="AE84">
        <f>'IDT-1'!C84</f>
        <v>-56</v>
      </c>
      <c r="AF84" s="24"/>
      <c r="AG84">
        <f t="shared" si="5"/>
        <v>603.16725460094881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5.9024900000000002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628.75947995273555</v>
      </c>
      <c r="P85" s="36">
        <v>67.680000000000007</v>
      </c>
      <c r="Q85" s="36">
        <v>9.17</v>
      </c>
      <c r="R85" s="38">
        <v>0</v>
      </c>
      <c r="S85" s="38">
        <v>0</v>
      </c>
      <c r="T85" s="37">
        <f>SUMPRODUCT(LTA!J85:AN85,LTA!J$101:AN$101,LTA!J$104:AN$104)</f>
        <v>14.55</v>
      </c>
      <c r="U85" s="37">
        <f>SUMPRODUCT(LTA!J85:AN85,LTA!J$102:AN$102,LTA!J$104:AN$104)</f>
        <v>73.540000000000006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-19.77</v>
      </c>
      <c r="AA85" s="75">
        <f>STOA!I85</f>
        <v>0</v>
      </c>
      <c r="AB85" s="75">
        <f>-STOA!O85</f>
        <v>-225</v>
      </c>
      <c r="AC85">
        <f t="shared" si="3"/>
        <v>9.237976306682695</v>
      </c>
      <c r="AD85">
        <f t="shared" si="4"/>
        <v>598.90762254588856</v>
      </c>
      <c r="AE85">
        <f>'IDT-1'!C85</f>
        <v>-6</v>
      </c>
      <c r="AF85" s="24"/>
      <c r="AG85">
        <f t="shared" si="5"/>
        <v>592.90762254588856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5.9024900000000002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624.34932228529237</v>
      </c>
      <c r="P86" s="36">
        <v>67.680000000000007</v>
      </c>
      <c r="Q86" s="36">
        <v>9.17</v>
      </c>
      <c r="R86" s="38">
        <v>0</v>
      </c>
      <c r="S86" s="38">
        <v>0</v>
      </c>
      <c r="T86" s="37">
        <f>SUMPRODUCT(LTA!J86:AN86,LTA!J$101:AN$101,LTA!J$104:AN$104)</f>
        <v>12.16</v>
      </c>
      <c r="U86" s="37">
        <f>SUMPRODUCT(LTA!J86:AN86,LTA!J$102:AN$102,LTA!J$104:AN$104)</f>
        <v>49.01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-225</v>
      </c>
      <c r="AC86">
        <f t="shared" si="3"/>
        <v>8.8073281940551151</v>
      </c>
      <c r="AD86">
        <f t="shared" si="4"/>
        <v>587.77811299107293</v>
      </c>
      <c r="AE86">
        <f>'IDT-1'!C86</f>
        <v>-19</v>
      </c>
      <c r="AF86" s="24"/>
      <c r="AG86">
        <f t="shared" si="5"/>
        <v>568.77811299107293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5.9024900000000002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45.002032244953256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611.08686651328367</v>
      </c>
      <c r="P87" s="36">
        <v>67.680000000000007</v>
      </c>
      <c r="Q87" s="36">
        <v>9.17</v>
      </c>
      <c r="R87" s="38">
        <v>0</v>
      </c>
      <c r="S87" s="38">
        <v>0</v>
      </c>
      <c r="T87" s="37">
        <f>SUMPRODUCT(LTA!J87:AN87,LTA!J$101:AN$101,LTA!J$104:AN$104)</f>
        <v>11.67</v>
      </c>
      <c r="U87" s="37">
        <f>SUMPRODUCT(LTA!J87:AN87,LTA!J$102:AN$102,LTA!J$104:AN$104)</f>
        <v>49.01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-225</v>
      </c>
      <c r="AC87">
        <f t="shared" si="3"/>
        <v>8.6918246364278513</v>
      </c>
      <c r="AD87">
        <f t="shared" si="4"/>
        <v>574.14319302164483</v>
      </c>
      <c r="AE87">
        <f>'IDT-1'!C87</f>
        <v>-34</v>
      </c>
      <c r="AF87" s="24"/>
      <c r="AG87">
        <f t="shared" si="5"/>
        <v>540.14319302164483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5.9024900000000002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45.002032244953256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610.54984463647202</v>
      </c>
      <c r="P88" s="36">
        <v>67.680000000000007</v>
      </c>
      <c r="Q88" s="36">
        <v>9.17</v>
      </c>
      <c r="R88" s="38">
        <v>0</v>
      </c>
      <c r="S88" s="38">
        <v>0</v>
      </c>
      <c r="T88" s="37">
        <f>SUMPRODUCT(LTA!J88:AN88,LTA!J$101:AN$101,LTA!J$104:AN$104)</f>
        <v>11.67</v>
      </c>
      <c r="U88" s="37">
        <f>SUMPRODUCT(LTA!J88:AN88,LTA!J$102:AN$102,LTA!J$104:AN$104)</f>
        <v>49.01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-225</v>
      </c>
      <c r="AC88">
        <f t="shared" si="3"/>
        <v>8.6873136526626329</v>
      </c>
      <c r="AD88">
        <f t="shared" si="4"/>
        <v>573.61068212859846</v>
      </c>
      <c r="AE88">
        <f>'IDT-1'!C88</f>
        <v>-34</v>
      </c>
      <c r="AF88" s="24"/>
      <c r="AG88">
        <f t="shared" si="5"/>
        <v>539.61068212859846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5.9024900000000002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45.002032244953256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610.54984463647202</v>
      </c>
      <c r="P89" s="36">
        <v>67.680000000000007</v>
      </c>
      <c r="Q89" s="36">
        <v>9.17</v>
      </c>
      <c r="R89" s="38">
        <v>0</v>
      </c>
      <c r="S89" s="38">
        <v>0</v>
      </c>
      <c r="T89" s="37">
        <f>SUMPRODUCT(LTA!J89:AN89,LTA!J$101:AN$101,LTA!J$104:AN$104)</f>
        <v>11.67</v>
      </c>
      <c r="U89" s="37">
        <f>SUMPRODUCT(LTA!J89:AN89,LTA!J$102:AN$102,LTA!J$104:AN$104)</f>
        <v>49.01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-225</v>
      </c>
      <c r="AC89">
        <f t="shared" si="3"/>
        <v>8.6873136526626329</v>
      </c>
      <c r="AD89">
        <f t="shared" si="4"/>
        <v>573.61068212859846</v>
      </c>
      <c r="AE89">
        <f>'IDT-1'!C89</f>
        <v>-49</v>
      </c>
      <c r="AF89" s="24"/>
      <c r="AG89">
        <f t="shared" si="5"/>
        <v>524.61068212859846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5.9024900000000002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45.002032244953256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610.54984463647202</v>
      </c>
      <c r="P90" s="36">
        <v>67.680000000000007</v>
      </c>
      <c r="Q90" s="36">
        <v>9.17</v>
      </c>
      <c r="R90" s="38">
        <v>0</v>
      </c>
      <c r="S90" s="38">
        <v>0</v>
      </c>
      <c r="T90" s="37">
        <f>SUMPRODUCT(LTA!J90:AN90,LTA!J$101:AN$101,LTA!J$104:AN$104)</f>
        <v>11.67</v>
      </c>
      <c r="U90" s="37">
        <f>SUMPRODUCT(LTA!J90:AN90,LTA!J$102:AN$102,LTA!J$104:AN$104)</f>
        <v>48.349999999999994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8.6817696526626325</v>
      </c>
      <c r="AD90">
        <f t="shared" si="4"/>
        <v>572.95622612859847</v>
      </c>
      <c r="AE90">
        <f>'IDT-1'!C90</f>
        <v>-59</v>
      </c>
      <c r="AF90" s="24"/>
      <c r="AG90">
        <f t="shared" si="5"/>
        <v>513.95622612859847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5.9024900000000002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45.002032244953256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610.54984463647202</v>
      </c>
      <c r="P91" s="36">
        <v>67.680000000000007</v>
      </c>
      <c r="Q91" s="36">
        <v>9.17</v>
      </c>
      <c r="R91" s="38">
        <v>0</v>
      </c>
      <c r="S91" s="38">
        <v>0</v>
      </c>
      <c r="T91" s="37">
        <f>SUMPRODUCT(LTA!J91:AN91,LTA!J$101:AN$101,LTA!J$104:AN$104)</f>
        <v>11.67</v>
      </c>
      <c r="U91" s="37">
        <f>SUMPRODUCT(LTA!J91:AN91,LTA!J$102:AN$102,LTA!J$104:AN$104)</f>
        <v>47.849999999999994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-250.49</v>
      </c>
      <c r="AC91">
        <f t="shared" si="3"/>
        <v>8.8934994630700555</v>
      </c>
      <c r="AD91">
        <f t="shared" si="4"/>
        <v>546.75449631819106</v>
      </c>
      <c r="AE91">
        <f>'IDT-1'!C91</f>
        <v>-54</v>
      </c>
      <c r="AF91" s="24"/>
      <c r="AG91">
        <f t="shared" si="5"/>
        <v>492.75449631819106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5.9024900000000002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45.002032244953256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607.07848727781993</v>
      </c>
      <c r="P92" s="36">
        <v>67.680000000000007</v>
      </c>
      <c r="Q92" s="36">
        <v>9.17</v>
      </c>
      <c r="R92" s="38">
        <v>0</v>
      </c>
      <c r="S92" s="38">
        <v>0</v>
      </c>
      <c r="T92" s="37">
        <f>SUMPRODUCT(LTA!J92:AN92,LTA!J$101:AN$101,LTA!J$104:AN$104)</f>
        <v>11.67</v>
      </c>
      <c r="U92" s="37">
        <f>SUMPRODUCT(LTA!J92:AN92,LTA!J$102:AN$102,LTA!J$104:AN$104)</f>
        <v>47.349999999999994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-250.49</v>
      </c>
      <c r="AC92">
        <f t="shared" si="3"/>
        <v>8.8601400612573791</v>
      </c>
      <c r="AD92">
        <f t="shared" si="4"/>
        <v>542.81649836135159</v>
      </c>
      <c r="AE92">
        <f>'IDT-1'!C92</f>
        <v>-61</v>
      </c>
      <c r="AF92" s="24"/>
      <c r="AG92">
        <f t="shared" si="5"/>
        <v>481.81649836135159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5.9024900000000002</v>
      </c>
      <c r="E93">
        <f>GT_NG!Q93</f>
        <v>8.3136288998357983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45.002032244953256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615.69174153418146</v>
      </c>
      <c r="P93" s="36">
        <v>40.340000000000003</v>
      </c>
      <c r="Q93" s="36">
        <v>9.1699999999999982</v>
      </c>
      <c r="R93" s="38">
        <v>0</v>
      </c>
      <c r="S93" s="38">
        <v>0</v>
      </c>
      <c r="T93" s="37">
        <f>SUMPRODUCT(LTA!J93:AN93,LTA!J$101:AN$101,LTA!J$104:AN$104)</f>
        <v>11.67</v>
      </c>
      <c r="U93" s="37">
        <f>SUMPRODUCT(LTA!J93:AN93,LTA!J$102:AN$102,LTA!J$104:AN$104)</f>
        <v>47.349999999999994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-27.25</v>
      </c>
      <c r="AA93" s="75">
        <f>STOA!I93</f>
        <v>0</v>
      </c>
      <c r="AB93" s="75">
        <f>-STOA!O93</f>
        <v>-250.49</v>
      </c>
      <c r="AC93">
        <f t="shared" si="3"/>
        <v>8.9336744450140415</v>
      </c>
      <c r="AD93">
        <f t="shared" si="4"/>
        <v>496.76621823395647</v>
      </c>
      <c r="AE93">
        <f>'IDT-1'!C93</f>
        <v>-28</v>
      </c>
      <c r="AF93" s="24"/>
      <c r="AG93">
        <f t="shared" si="5"/>
        <v>468.76621823395647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5.9024900000000002</v>
      </c>
      <c r="E94">
        <f>GT_NG!Q94</f>
        <v>8.3136288998357983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45.002032244953256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615.69174153418146</v>
      </c>
      <c r="P94" s="36">
        <v>45.849999999999994</v>
      </c>
      <c r="Q94" s="36">
        <v>9.1699999999999982</v>
      </c>
      <c r="R94" s="38">
        <v>0</v>
      </c>
      <c r="S94" s="38">
        <v>0</v>
      </c>
      <c r="T94" s="37">
        <f>SUMPRODUCT(LTA!J94:AN94,LTA!J$101:AN$101,LTA!J$104:AN$104)</f>
        <v>11.67</v>
      </c>
      <c r="U94" s="37">
        <f>SUMPRODUCT(LTA!J94:AN94,LTA!J$102:AN$102,LTA!J$104:AN$104)</f>
        <v>47.349999999999994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-74.16</v>
      </c>
      <c r="AA94" s="75">
        <f>STOA!I94</f>
        <v>0</v>
      </c>
      <c r="AB94" s="75">
        <f>-STOA!O94</f>
        <v>-250.49</v>
      </c>
      <c r="AC94">
        <f t="shared" si="3"/>
        <v>9.3773404538885874</v>
      </c>
      <c r="AD94">
        <f t="shared" si="4"/>
        <v>454.92255222508197</v>
      </c>
      <c r="AE94">
        <f>'IDT-1'!C94</f>
        <v>0</v>
      </c>
      <c r="AF94" s="24"/>
      <c r="AG94">
        <f t="shared" si="5"/>
        <v>454.92255222508197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5.9024900000000002</v>
      </c>
      <c r="E95">
        <f>GT_NG!Q95</f>
        <v>8.3136288998357983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608.08755676548367</v>
      </c>
      <c r="P95" s="36">
        <v>36.678392144829701</v>
      </c>
      <c r="Q95" s="36">
        <v>9.1699999999999982</v>
      </c>
      <c r="R95" s="38">
        <v>0</v>
      </c>
      <c r="S95" s="38">
        <v>0</v>
      </c>
      <c r="T95" s="37">
        <f>SUMPRODUCT(LTA!J95:AN95,LTA!J$101:AN$101,LTA!J$104:AN$104)</f>
        <v>11.67</v>
      </c>
      <c r="U95" s="37">
        <f>SUMPRODUCT(LTA!J95:AN95,LTA!J$102:AN$102,LTA!J$104:AN$104)</f>
        <v>47.349999999999994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-79</v>
      </c>
      <c r="AA95" s="75">
        <f>STOA!I95</f>
        <v>0</v>
      </c>
      <c r="AB95" s="75">
        <f>-STOA!O95</f>
        <v>-250.49</v>
      </c>
      <c r="AC95">
        <f t="shared" si="3"/>
        <v>9.3075820236152822</v>
      </c>
      <c r="AD95">
        <f>SUM(B95:AB95,AI95:AT95)-AC95</f>
        <v>436.96673521943046</v>
      </c>
      <c r="AE95">
        <f>'IDT-1'!C95</f>
        <v>0</v>
      </c>
      <c r="AF95" s="24"/>
      <c r="AG95">
        <f t="shared" si="5"/>
        <v>436.96673521943046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5.9024900000000002</v>
      </c>
      <c r="E96">
        <f>GT_NG!Q96</f>
        <v>8.3136288998357983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607.1006040620955</v>
      </c>
      <c r="P96" s="36">
        <v>36.678392144829701</v>
      </c>
      <c r="Q96" s="36">
        <v>9.1699999999999982</v>
      </c>
      <c r="R96" s="38">
        <v>0</v>
      </c>
      <c r="S96" s="38">
        <v>0</v>
      </c>
      <c r="T96" s="37">
        <f>SUMPRODUCT(LTA!J96:AN96,LTA!J$101:AN$101,LTA!J$104:AN$104)</f>
        <v>11.67</v>
      </c>
      <c r="U96" s="37">
        <f>SUMPRODUCT(LTA!J96:AN96,LTA!J$102:AN$102,LTA!J$104:AN$104)</f>
        <v>47.349999999999994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-89</v>
      </c>
      <c r="AA96" s="75">
        <f>STOA!I96</f>
        <v>0</v>
      </c>
      <c r="AB96" s="75">
        <f>-STOA!O96</f>
        <v>-250.49</v>
      </c>
      <c r="AC96">
        <f t="shared" si="3"/>
        <v>9.3840031981557139</v>
      </c>
      <c r="AD96">
        <f t="shared" si="4"/>
        <v>425.90336134150186</v>
      </c>
      <c r="AE96">
        <f>'IDT-1'!C96</f>
        <v>0</v>
      </c>
      <c r="AF96" s="24"/>
      <c r="AG96">
        <f t="shared" si="5"/>
        <v>425.90336134150186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5.9024900000000002</v>
      </c>
      <c r="E97">
        <f>GT_NG!Q97</f>
        <v>8.3136288998357983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591.28583200761443</v>
      </c>
      <c r="P97" s="36">
        <v>31.1785994699726</v>
      </c>
      <c r="Q97" s="36">
        <v>9.1699999999999982</v>
      </c>
      <c r="R97" s="38">
        <v>0</v>
      </c>
      <c r="S97" s="38">
        <v>0</v>
      </c>
      <c r="T97" s="37">
        <f>SUMPRODUCT(LTA!J97:AN97,LTA!J$101:AN$101,LTA!J$104:AN$104)</f>
        <v>11.67</v>
      </c>
      <c r="U97" s="37">
        <f>SUMPRODUCT(LTA!J97:AN97,LTA!J$102:AN$102,LTA!J$104:AN$104)</f>
        <v>47.349999999999994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-88</v>
      </c>
      <c r="AA97" s="75">
        <f>STOA!I97</f>
        <v>0</v>
      </c>
      <c r="AB97" s="75">
        <f>-STOA!O97</f>
        <v>-250.49</v>
      </c>
      <c r="AC97">
        <f t="shared" si="3"/>
        <v>9.1964896967043828</v>
      </c>
      <c r="AD97">
        <f t="shared" si="4"/>
        <v>405.77631011361507</v>
      </c>
      <c r="AE97">
        <f>'IDT-1'!C97</f>
        <v>0</v>
      </c>
      <c r="AF97" s="24"/>
      <c r="AG97">
        <f t="shared" si="5"/>
        <v>405.77631011361507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5.9024900000000002</v>
      </c>
      <c r="E98">
        <f>GT_NG!Q98</f>
        <v>8.3136288998357983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591.71234833164931</v>
      </c>
      <c r="P98" s="36">
        <v>31.1785994699726</v>
      </c>
      <c r="Q98" s="36">
        <v>9.1699999999999982</v>
      </c>
      <c r="R98" s="38">
        <v>0</v>
      </c>
      <c r="S98" s="38">
        <v>0</v>
      </c>
      <c r="T98" s="37">
        <f>SUMPRODUCT(LTA!J98:AN98,LTA!J$101:AN$101,LTA!J$104:AN$104)</f>
        <v>11.67</v>
      </c>
      <c r="U98" s="37">
        <f>SUMPRODUCT(LTA!J98:AN98,LTA!J$102:AN$102,LTA!J$104:AN$104)</f>
        <v>47.349999999999994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-103</v>
      </c>
      <c r="AA98" s="75">
        <f>STOA!I98</f>
        <v>0</v>
      </c>
      <c r="AB98" s="75">
        <f>-STOA!O98</f>
        <v>-250.49</v>
      </c>
      <c r="AC98">
        <f t="shared" si="3"/>
        <v>9.3271397996996122</v>
      </c>
      <c r="AD98">
        <f t="shared" si="4"/>
        <v>391.07217633465467</v>
      </c>
      <c r="AE98">
        <f>'IDT-1'!C98</f>
        <v>0</v>
      </c>
      <c r="AF98" s="24"/>
      <c r="AG98">
        <f t="shared" si="5"/>
        <v>391.07217633465467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0.14694983749999971</v>
      </c>
      <c r="E99">
        <f t="shared" si="6"/>
        <v>0.20341603878625306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1.1271805527649723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15.697617572681539</v>
      </c>
      <c r="P99" s="36">
        <f t="shared" si="6"/>
        <v>1.3719639103012851</v>
      </c>
      <c r="Q99" s="36">
        <f t="shared" si="6"/>
        <v>0.30724750000000056</v>
      </c>
      <c r="R99" s="38">
        <f t="shared" si="6"/>
        <v>0.23909248678122977</v>
      </c>
      <c r="S99" s="38">
        <f t="shared" si="6"/>
        <v>0</v>
      </c>
      <c r="T99" s="37">
        <f t="shared" si="6"/>
        <v>1.7101675000000001</v>
      </c>
      <c r="U99" s="37">
        <f t="shared" si="6"/>
        <v>1.7410200000000022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-1.2328375</v>
      </c>
      <c r="AA99" s="75">
        <f t="shared" si="6"/>
        <v>0</v>
      </c>
      <c r="AB99" s="75">
        <f t="shared" si="6"/>
        <v>-7.0539200000000015</v>
      </c>
      <c r="AC99">
        <f t="shared" si="6"/>
        <v>0.26141305243960067</v>
      </c>
      <c r="AD99">
        <f t="shared" si="6"/>
        <v>13.782147346375689</v>
      </c>
      <c r="AE99">
        <f t="shared" si="6"/>
        <v>-0.25750000000000001</v>
      </c>
      <c r="AG99">
        <f t="shared" si="6"/>
        <v>13.524647346375689</v>
      </c>
      <c r="AI99">
        <f t="shared" si="6"/>
        <v>0</v>
      </c>
      <c r="AJ99">
        <f t="shared" si="6"/>
        <v>0</v>
      </c>
      <c r="AK99">
        <f t="shared" si="6"/>
        <v>1.4125000000000001E-3</v>
      </c>
      <c r="AL99">
        <f t="shared" si="6"/>
        <v>-0.21575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45272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7.8234000000000004</v>
      </c>
      <c r="E3">
        <f>GT_NG!T3</f>
        <v>11.018062397372743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313.58234673800416</v>
      </c>
      <c r="P3" s="36">
        <v>38.29999999999999</v>
      </c>
      <c r="Q3" s="36">
        <v>7.660000000000001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217.85000000000002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2.11</v>
      </c>
      <c r="AB3" s="75">
        <f>-STOA!P3</f>
        <v>0</v>
      </c>
      <c r="AC3">
        <f>SUMIF(B3:AB3,"&gt;0")*$AC$2-SUMIF(B3:AB3,"&lt;0")*($AC$2/(1-$AC$2))+SUMIF(AI3:AR3,"&gt;0")*$AC$2-SUMIF(AI3:AR3,"&lt;0")*($AC$2/(1-$AC$2))</f>
        <v>5.63989882734686</v>
      </c>
      <c r="AD3">
        <f>SUM(B3:AB3,AI3:AT3)-AC3</f>
        <v>665.77662823775552</v>
      </c>
      <c r="AE3">
        <f>'IDT-1'!F3</f>
        <v>0</v>
      </c>
      <c r="AF3" s="24"/>
      <c r="AG3">
        <f>SUM(AD3:AF3)</f>
        <v>665.77662823775552</v>
      </c>
      <c r="AI3" s="34">
        <f>PXIL!J3</f>
        <v>0</v>
      </c>
      <c r="AJ3" s="34">
        <f>PXIL!P3</f>
        <v>0</v>
      </c>
      <c r="AK3" s="34">
        <f>RTM_IEX!J3</f>
        <v>14.36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7.8234000000000004</v>
      </c>
      <c r="E4">
        <f>GT_NG!T4</f>
        <v>11.018062397372743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313.58234673800416</v>
      </c>
      <c r="P4" s="36">
        <v>19.149999999999995</v>
      </c>
      <c r="Q4" s="36">
        <v>7.660000000000001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217.85000000000002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2.11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5.4388868273468605</v>
      </c>
      <c r="AD4">
        <f t="shared" ref="AD4:AD67" si="1">SUM(B4:AB4,AI4:AT4)-AC4</f>
        <v>642.04764023775556</v>
      </c>
      <c r="AE4">
        <f>'IDT-1'!F4</f>
        <v>0</v>
      </c>
      <c r="AF4" s="24"/>
      <c r="AG4">
        <f t="shared" ref="AG4:AG67" si="2">SUM(AD4:AF4)</f>
        <v>642.04764023775556</v>
      </c>
      <c r="AI4" s="34">
        <f>PXIL!J4</f>
        <v>0</v>
      </c>
      <c r="AJ4" s="34">
        <f>PXIL!P4</f>
        <v>0</v>
      </c>
      <c r="AK4" s="34">
        <f>RTM_IEX!J4</f>
        <v>9.58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7.8835799999999994</v>
      </c>
      <c r="E5">
        <f>GT_NG!T5</f>
        <v>11.018062397372743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44.04133327160779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313.93889406196877</v>
      </c>
      <c r="P5" s="36">
        <v>19.149999999999995</v>
      </c>
      <c r="Q5" s="36">
        <v>7.660000000000001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192.76000000000002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2.11</v>
      </c>
      <c r="AB5" s="75">
        <f>-STOA!P5</f>
        <v>0</v>
      </c>
      <c r="AC5">
        <f t="shared" si="0"/>
        <v>5.1083917057399741</v>
      </c>
      <c r="AD5">
        <f t="shared" si="1"/>
        <v>603.03347802520932</v>
      </c>
      <c r="AE5">
        <f>'IDT-1'!F5</f>
        <v>0</v>
      </c>
      <c r="AF5" s="24"/>
      <c r="AG5">
        <f t="shared" si="2"/>
        <v>603.03347802520932</v>
      </c>
      <c r="AI5" s="34">
        <f>PXIL!J5</f>
        <v>0</v>
      </c>
      <c r="AJ5" s="34">
        <f>PXIL!P5</f>
        <v>0</v>
      </c>
      <c r="AK5" s="34">
        <f>RTM_IEX!J5</f>
        <v>9.58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7.8835799999999994</v>
      </c>
      <c r="E6">
        <f>GT_NG!T6</f>
        <v>11.018062397372743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44.04133327160779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313.94136593999951</v>
      </c>
      <c r="P6" s="36">
        <v>19.149999999999995</v>
      </c>
      <c r="Q6" s="36">
        <v>7.660000000000001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192.76000000000002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2.11</v>
      </c>
      <c r="AB6" s="75">
        <f>-STOA!P6</f>
        <v>0</v>
      </c>
      <c r="AC6">
        <f t="shared" si="0"/>
        <v>5.0279404695154319</v>
      </c>
      <c r="AD6">
        <f t="shared" si="1"/>
        <v>593.5364011394646</v>
      </c>
      <c r="AE6">
        <f>'IDT-1'!F6</f>
        <v>0</v>
      </c>
      <c r="AF6" s="24"/>
      <c r="AG6">
        <f t="shared" si="2"/>
        <v>593.5364011394646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7.8835799999999994</v>
      </c>
      <c r="E7">
        <f>GT_NG!T7</f>
        <v>11.018062397372743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311.43642079091757</v>
      </c>
      <c r="P7" s="36">
        <v>19.149999999999995</v>
      </c>
      <c r="Q7" s="36">
        <v>7.660000000000001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192.76000000000002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2.11</v>
      </c>
      <c r="AB7" s="75">
        <f>-STOA!P7</f>
        <v>0</v>
      </c>
      <c r="AC7">
        <f t="shared" si="0"/>
        <v>5.2148501386402231</v>
      </c>
      <c r="AD7">
        <f t="shared" si="1"/>
        <v>595.51593097937553</v>
      </c>
      <c r="AE7">
        <f>'IDT-1'!F7</f>
        <v>0</v>
      </c>
      <c r="AF7" s="24"/>
      <c r="AG7">
        <f t="shared" si="2"/>
        <v>595.51593097937553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7.8835799999999994</v>
      </c>
      <c r="E8">
        <f>GT_NG!T8</f>
        <v>11.018062397372743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305.01752142138866</v>
      </c>
      <c r="P8" s="36">
        <v>19.149999999999995</v>
      </c>
      <c r="Q8" s="36">
        <v>7.660000000000001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189.09000000000003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2.11</v>
      </c>
      <c r="AB8" s="75">
        <f>-STOA!P8</f>
        <v>0</v>
      </c>
      <c r="AC8">
        <f t="shared" si="0"/>
        <v>5.2148149611850716</v>
      </c>
      <c r="AD8">
        <f t="shared" si="1"/>
        <v>575.4270667873019</v>
      </c>
      <c r="AE8">
        <f>'IDT-1'!F8</f>
        <v>0</v>
      </c>
      <c r="AF8" s="24"/>
      <c r="AG8">
        <f t="shared" si="2"/>
        <v>575.4270667873019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7.8835799999999994</v>
      </c>
      <c r="E9">
        <f>GT_NG!T9</f>
        <v>11.018062397372743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305.98060908865006</v>
      </c>
      <c r="P9" s="36">
        <v>19.149999999999995</v>
      </c>
      <c r="Q9" s="36">
        <v>7.660000000000001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189.09000000000003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2.11</v>
      </c>
      <c r="AB9" s="75">
        <f>-STOA!P9</f>
        <v>0</v>
      </c>
      <c r="AC9">
        <f t="shared" si="0"/>
        <v>5.0958375317167306</v>
      </c>
      <c r="AD9">
        <f t="shared" si="1"/>
        <v>591.5091318840316</v>
      </c>
      <c r="AE9">
        <f>'IDT-1'!F9</f>
        <v>0</v>
      </c>
      <c r="AF9" s="24"/>
      <c r="AG9">
        <f t="shared" si="2"/>
        <v>591.5091318840316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7.8835799999999994</v>
      </c>
      <c r="E10">
        <f>GT_NG!T10</f>
        <v>11.018062397372743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305.58540742138865</v>
      </c>
      <c r="P10" s="36">
        <v>19.149999999999995</v>
      </c>
      <c r="Q10" s="36">
        <v>7.660000000000001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189.09000000000003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</v>
      </c>
      <c r="AA10" s="75">
        <f>STOA!J10</f>
        <v>2.11</v>
      </c>
      <c r="AB10" s="75">
        <f>-STOA!P10</f>
        <v>0</v>
      </c>
      <c r="AC10">
        <f t="shared" si="0"/>
        <v>5.2195852035850718</v>
      </c>
      <c r="AD10">
        <f t="shared" si="1"/>
        <v>575.99018254490181</v>
      </c>
      <c r="AE10">
        <f>'IDT-1'!F10</f>
        <v>0</v>
      </c>
      <c r="AF10" s="24"/>
      <c r="AG10">
        <f t="shared" si="2"/>
        <v>575.99018254490181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-15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7.8835799999999994</v>
      </c>
      <c r="E11">
        <f>GT_NG!T11</f>
        <v>11.021671826625386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303.81661225436295</v>
      </c>
      <c r="P11" s="36">
        <v>19.149999999999995</v>
      </c>
      <c r="Q11" s="36">
        <v>7.660000000000001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189.02000000000004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-8</v>
      </c>
      <c r="AA11" s="75">
        <f>STOA!J11</f>
        <v>2.11</v>
      </c>
      <c r="AB11" s="75">
        <f>-STOA!P11</f>
        <v>0</v>
      </c>
      <c r="AC11">
        <f t="shared" si="0"/>
        <v>5.3142946938113349</v>
      </c>
      <c r="AD11">
        <f t="shared" si="1"/>
        <v>561.06028731690253</v>
      </c>
      <c r="AE11">
        <f>'IDT-1'!F11</f>
        <v>0</v>
      </c>
      <c r="AF11" s="24"/>
      <c r="AG11">
        <f t="shared" si="2"/>
        <v>561.06028731690253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8.0641200000000008</v>
      </c>
      <c r="E12">
        <f>GT_NG!T12</f>
        <v>11.021671826625386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303.81661225436295</v>
      </c>
      <c r="P12" s="36">
        <v>19.149999999999995</v>
      </c>
      <c r="Q12" s="36">
        <v>7.660000000000001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189.02000000000004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</v>
      </c>
      <c r="AA12" s="75">
        <f>STOA!J12</f>
        <v>2.11</v>
      </c>
      <c r="AB12" s="75">
        <f>-STOA!P12</f>
        <v>0</v>
      </c>
      <c r="AC12">
        <f t="shared" si="0"/>
        <v>5.2565131257371114</v>
      </c>
      <c r="AD12">
        <f t="shared" si="1"/>
        <v>568.29860888497672</v>
      </c>
      <c r="AE12">
        <f>'IDT-1'!F12</f>
        <v>0</v>
      </c>
      <c r="AF12" s="24"/>
      <c r="AG12">
        <f t="shared" si="2"/>
        <v>568.29860888497672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-13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8.0641200000000008</v>
      </c>
      <c r="E13">
        <f>GT_NG!T13</f>
        <v>11.021671826625386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303.81511643322403</v>
      </c>
      <c r="P13" s="36">
        <v>19.149999999999995</v>
      </c>
      <c r="Q13" s="36">
        <v>7.660000000000001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189.02000000000004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-20</v>
      </c>
      <c r="AA13" s="75">
        <f>STOA!J13</f>
        <v>2.11</v>
      </c>
      <c r="AB13" s="75">
        <f>-STOA!P13</f>
        <v>0</v>
      </c>
      <c r="AC13">
        <f t="shared" si="0"/>
        <v>5.358154453538214</v>
      </c>
      <c r="AD13">
        <f t="shared" si="1"/>
        <v>556.19547173603678</v>
      </c>
      <c r="AE13">
        <f>'IDT-1'!F13</f>
        <v>0</v>
      </c>
      <c r="AF13" s="24"/>
      <c r="AG13">
        <f t="shared" si="2"/>
        <v>556.19547173603678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8.0641200000000008</v>
      </c>
      <c r="E14">
        <f>GT_NG!T14</f>
        <v>11.021671826625386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303.81511643322403</v>
      </c>
      <c r="P14" s="36">
        <v>19.149999999999995</v>
      </c>
      <c r="Q14" s="36">
        <v>7.660000000000001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189.02000000000004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-25</v>
      </c>
      <c r="AA14" s="75">
        <f>STOA!J14</f>
        <v>2.11</v>
      </c>
      <c r="AB14" s="75">
        <f>-STOA!P14</f>
        <v>0</v>
      </c>
      <c r="AC14">
        <f t="shared" si="0"/>
        <v>5.4005102421626594</v>
      </c>
      <c r="AD14">
        <f t="shared" si="1"/>
        <v>551.15311594741229</v>
      </c>
      <c r="AE14">
        <f>'IDT-1'!F14</f>
        <v>0</v>
      </c>
      <c r="AF14" s="24"/>
      <c r="AG14">
        <f t="shared" si="2"/>
        <v>551.15311594741229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8.0641200000000008</v>
      </c>
      <c r="E15">
        <f>GT_NG!T15</f>
        <v>11.021671826625386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306.422182310506</v>
      </c>
      <c r="P15" s="36">
        <v>19.149999999999995</v>
      </c>
      <c r="Q15" s="36">
        <v>7.660000000000001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189.06000000000003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-43</v>
      </c>
      <c r="AA15" s="75">
        <f>STOA!J15</f>
        <v>2.11</v>
      </c>
      <c r="AB15" s="75">
        <f>-STOA!P15</f>
        <v>0</v>
      </c>
      <c r="AC15">
        <f t="shared" si="0"/>
        <v>5.668409169553609</v>
      </c>
      <c r="AD15">
        <f t="shared" si="1"/>
        <v>524.53228289730328</v>
      </c>
      <c r="AE15">
        <f>'IDT-1'!F15</f>
        <v>0</v>
      </c>
      <c r="AF15" s="24"/>
      <c r="AG15">
        <f t="shared" si="2"/>
        <v>524.53228289730328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-29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8.0641200000000008</v>
      </c>
      <c r="E16">
        <f>GT_NG!T16</f>
        <v>11.021671826625386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306.422182310506</v>
      </c>
      <c r="P16" s="36">
        <v>19.149999999999995</v>
      </c>
      <c r="Q16" s="36">
        <v>7.660000000000001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191.16000000000003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-45</v>
      </c>
      <c r="AA16" s="75">
        <f>STOA!J16</f>
        <v>2.11</v>
      </c>
      <c r="AB16" s="75">
        <f>-STOA!P16</f>
        <v>0</v>
      </c>
      <c r="AC16">
        <f t="shared" si="0"/>
        <v>5.7114626427282769</v>
      </c>
      <c r="AD16">
        <f t="shared" si="1"/>
        <v>523.58922942412858</v>
      </c>
      <c r="AE16">
        <f>'IDT-1'!F16</f>
        <v>0</v>
      </c>
      <c r="AF16" s="24"/>
      <c r="AG16">
        <f t="shared" si="2"/>
        <v>523.58922942412858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8.0641200000000008</v>
      </c>
      <c r="E17">
        <f>GT_NG!T17</f>
        <v>11.021671826625386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307.01498450460355</v>
      </c>
      <c r="P17" s="36">
        <v>19.149999999999995</v>
      </c>
      <c r="Q17" s="36">
        <v>7.660000000000001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191.16000000000003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-46</v>
      </c>
      <c r="AA17" s="75">
        <f>STOA!J17</f>
        <v>2.11</v>
      </c>
      <c r="AB17" s="75">
        <f>-STOA!P17</f>
        <v>0</v>
      </c>
      <c r="AC17">
        <f t="shared" si="0"/>
        <v>5.6063171307351389</v>
      </c>
      <c r="AD17">
        <f t="shared" si="1"/>
        <v>537.28717713021922</v>
      </c>
      <c r="AE17">
        <f>'IDT-1'!F17</f>
        <v>0</v>
      </c>
      <c r="AF17" s="24"/>
      <c r="AG17">
        <f t="shared" si="2"/>
        <v>537.28717713021922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8.0641200000000008</v>
      </c>
      <c r="E18">
        <f>GT_NG!T18</f>
        <v>11.021671826625386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307.01498450460355</v>
      </c>
      <c r="P18" s="36">
        <v>19.149999999999995</v>
      </c>
      <c r="Q18" s="36">
        <v>7.660000000000001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191.16000000000003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-44</v>
      </c>
      <c r="AA18" s="75">
        <f>STOA!J18</f>
        <v>2.11</v>
      </c>
      <c r="AB18" s="75">
        <f>-STOA!P18</f>
        <v>0</v>
      </c>
      <c r="AC18">
        <f t="shared" si="0"/>
        <v>5.6063171307351389</v>
      </c>
      <c r="AD18">
        <f t="shared" si="1"/>
        <v>537.28717713021922</v>
      </c>
      <c r="AE18">
        <f>'IDT-1'!F18</f>
        <v>0</v>
      </c>
      <c r="AF18" s="24"/>
      <c r="AG18">
        <f t="shared" si="2"/>
        <v>537.28717713021922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-18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8.0641200000000008</v>
      </c>
      <c r="E19">
        <f>GT_NG!T19</f>
        <v>11.021671826625386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311.58705540333369</v>
      </c>
      <c r="P19" s="36">
        <v>19.149999999999995</v>
      </c>
      <c r="Q19" s="36">
        <v>7.660000000000001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189.01000000000002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-42</v>
      </c>
      <c r="AA19" s="75">
        <f>STOA!J19</f>
        <v>2.2000000000000002</v>
      </c>
      <c r="AB19" s="75">
        <f>-STOA!P19</f>
        <v>0</v>
      </c>
      <c r="AC19">
        <f t="shared" si="0"/>
        <v>5.5427069490355834</v>
      </c>
      <c r="AD19">
        <f t="shared" si="1"/>
        <v>549.86285821064905</v>
      </c>
      <c r="AE19">
        <f>'IDT-1'!F19</f>
        <v>0</v>
      </c>
      <c r="AF19" s="24"/>
      <c r="AG19">
        <f t="shared" si="2"/>
        <v>549.86285821064905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8.0641200000000008</v>
      </c>
      <c r="E20">
        <f>GT_NG!T20</f>
        <v>11.021671826625386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316.15912599523847</v>
      </c>
      <c r="P20" s="36">
        <v>19.149999999999995</v>
      </c>
      <c r="Q20" s="36">
        <v>7.660000000000001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189.01000000000002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-38</v>
      </c>
      <c r="AA20" s="75">
        <f>STOA!J20</f>
        <v>2.2000000000000002</v>
      </c>
      <c r="AB20" s="75">
        <f>-STOA!P20</f>
        <v>0</v>
      </c>
      <c r="AC20">
        <f t="shared" si="0"/>
        <v>5.5472277111080261</v>
      </c>
      <c r="AD20">
        <f t="shared" si="1"/>
        <v>558.43040804048144</v>
      </c>
      <c r="AE20">
        <f>'IDT-1'!F20</f>
        <v>0</v>
      </c>
      <c r="AF20" s="24"/>
      <c r="AG20">
        <f t="shared" si="2"/>
        <v>558.43040804048144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8.0641200000000008</v>
      </c>
      <c r="E21">
        <f>GT_NG!T21</f>
        <v>11.021671826625386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319.00441033442661</v>
      </c>
      <c r="P21" s="36">
        <v>17.82</v>
      </c>
      <c r="Q21" s="36">
        <v>7.660000000000001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189.01000000000002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-27</v>
      </c>
      <c r="AA21" s="75">
        <f>STOA!J21</f>
        <v>2.2000000000000002</v>
      </c>
      <c r="AB21" s="75">
        <f>-STOA!P21</f>
        <v>0</v>
      </c>
      <c r="AC21">
        <f t="shared" si="0"/>
        <v>5.5176003109327603</v>
      </c>
      <c r="AD21">
        <f t="shared" si="1"/>
        <v>564.97531977984477</v>
      </c>
      <c r="AE21">
        <f>'IDT-1'!F21</f>
        <v>0</v>
      </c>
      <c r="AF21" s="24"/>
      <c r="AG21">
        <f t="shared" si="2"/>
        <v>564.97531977984477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-16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8.0641200000000008</v>
      </c>
      <c r="E22">
        <f>GT_NG!T22</f>
        <v>11.021671826625386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322.87149820398275</v>
      </c>
      <c r="P22" s="36">
        <v>19.149999999999995</v>
      </c>
      <c r="Q22" s="36">
        <v>7.660000000000001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189.01000000000002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</v>
      </c>
      <c r="AA22" s="75">
        <f>STOA!J22</f>
        <v>2.2000000000000002</v>
      </c>
      <c r="AB22" s="75">
        <f>-STOA!P22</f>
        <v>0</v>
      </c>
      <c r="AC22">
        <f t="shared" si="0"/>
        <v>5.4680731140632526</v>
      </c>
      <c r="AD22">
        <f t="shared" si="1"/>
        <v>581.22193484627041</v>
      </c>
      <c r="AE22">
        <f>'IDT-1'!F22</f>
        <v>0</v>
      </c>
      <c r="AF22" s="24"/>
      <c r="AG22">
        <f t="shared" si="2"/>
        <v>581.22193484627041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8.0641200000000008</v>
      </c>
      <c r="E23">
        <f>GT_NG!T23</f>
        <v>11.021671826625386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332.14143928703839</v>
      </c>
      <c r="P23" s="36">
        <v>19.149999999999999</v>
      </c>
      <c r="Q23" s="36">
        <v>7.66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189.01000000000002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2.2000000000000002</v>
      </c>
      <c r="AB23" s="75">
        <f>-STOA!P23</f>
        <v>0</v>
      </c>
      <c r="AC23">
        <f t="shared" si="0"/>
        <v>5.2748635719644703</v>
      </c>
      <c r="AD23">
        <f t="shared" si="1"/>
        <v>622.68508547142483</v>
      </c>
      <c r="AE23">
        <f>'IDT-1'!F23</f>
        <v>0</v>
      </c>
      <c r="AF23" s="24"/>
      <c r="AG23">
        <f t="shared" si="2"/>
        <v>622.68508547142483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8.0641200000000008</v>
      </c>
      <c r="E24">
        <f>GT_NG!T24</f>
        <v>11.021671826625386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338.44355176062209</v>
      </c>
      <c r="P24" s="36">
        <v>55.937627650551306</v>
      </c>
      <c r="Q24" s="36">
        <v>7.66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189.01000000000002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2.2000000000000002</v>
      </c>
      <c r="AB24" s="75">
        <f>-STOA!P24</f>
        <v>0</v>
      </c>
      <c r="AC24">
        <f t="shared" si="0"/>
        <v>5.636817389007204</v>
      </c>
      <c r="AD24">
        <f t="shared" si="1"/>
        <v>665.41287177851711</v>
      </c>
      <c r="AE24">
        <f>'IDT-1'!F24</f>
        <v>0</v>
      </c>
      <c r="AF24" s="24"/>
      <c r="AG24">
        <f t="shared" si="2"/>
        <v>665.41287177851711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8.0641200000000008</v>
      </c>
      <c r="E25">
        <f>GT_NG!T25</f>
        <v>11.021671826625386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344.00797384062213</v>
      </c>
      <c r="P25" s="36">
        <v>74.396866312863295</v>
      </c>
      <c r="Q25" s="36">
        <v>7.66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222.83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2.2000000000000002</v>
      </c>
      <c r="AB25" s="75">
        <f>-STOA!P25</f>
        <v>0</v>
      </c>
      <c r="AC25">
        <f t="shared" si="0"/>
        <v>6.1227041392426242</v>
      </c>
      <c r="AD25">
        <f t="shared" si="1"/>
        <v>722.77064577059366</v>
      </c>
      <c r="AE25">
        <f>'IDT-1'!F25</f>
        <v>0</v>
      </c>
      <c r="AF25" s="24"/>
      <c r="AG25">
        <f t="shared" si="2"/>
        <v>722.77064577059366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8.0641200000000008</v>
      </c>
      <c r="E26">
        <f>GT_NG!T26</f>
        <v>11.021671826625386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364.83341157313691</v>
      </c>
      <c r="P26" s="36">
        <v>74.400000000000006</v>
      </c>
      <c r="Q26" s="36">
        <v>7.66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261.14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2.2000000000000002</v>
      </c>
      <c r="AB26" s="75">
        <f>-STOA!P26</f>
        <v>0</v>
      </c>
      <c r="AC26">
        <f t="shared" si="0"/>
        <v>6.6194681391676973</v>
      </c>
      <c r="AD26">
        <f t="shared" si="1"/>
        <v>781.41245319032009</v>
      </c>
      <c r="AE26">
        <f>'IDT-1'!F26</f>
        <v>0</v>
      </c>
      <c r="AF26" s="24"/>
      <c r="AG26">
        <f t="shared" si="2"/>
        <v>781.41245319032009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8.0641200000000008</v>
      </c>
      <c r="E27">
        <f>GT_NG!T27</f>
        <v>11.018062397372743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52.822385403965136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399.25176529282356</v>
      </c>
      <c r="P27" s="36">
        <v>74.400000000000006</v>
      </c>
      <c r="Q27" s="36">
        <v>7.66</v>
      </c>
      <c r="R27" s="38">
        <v>0.02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299.35999999999996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2.11</v>
      </c>
      <c r="AB27" s="75">
        <f>-STOA!P27</f>
        <v>0</v>
      </c>
      <c r="AC27">
        <f t="shared" si="0"/>
        <v>7.2921771979909549</v>
      </c>
      <c r="AD27">
        <f t="shared" si="1"/>
        <v>860.82415589617028</v>
      </c>
      <c r="AE27">
        <f>'IDT-1'!F27</f>
        <v>-11.260999999999999</v>
      </c>
      <c r="AF27" s="24"/>
      <c r="AG27">
        <f t="shared" si="2"/>
        <v>849.56315589617031</v>
      </c>
      <c r="AI27" s="34">
        <f>PXIL!J27</f>
        <v>0</v>
      </c>
      <c r="AJ27" s="34">
        <f>PXIL!P27</f>
        <v>0</v>
      </c>
      <c r="AK27" s="34">
        <f>RTM_IEX!J27</f>
        <v>13.41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8.0641200000000008</v>
      </c>
      <c r="E28">
        <f>GT_NG!T28</f>
        <v>9.8026783274118614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52.822385403965136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433.14714532678897</v>
      </c>
      <c r="P28" s="36">
        <v>74.400000000000006</v>
      </c>
      <c r="Q28" s="36">
        <v>23.500000000000004</v>
      </c>
      <c r="R28" s="38">
        <v>3.9999999999999994E-2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324.48999999999995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2.11</v>
      </c>
      <c r="AB28" s="75">
        <f>-STOA!P28</f>
        <v>0</v>
      </c>
      <c r="AC28">
        <f t="shared" si="0"/>
        <v>7.8546411640885934</v>
      </c>
      <c r="AD28">
        <f t="shared" si="1"/>
        <v>927.22168789407738</v>
      </c>
      <c r="AE28">
        <f>'IDT-1'!F28</f>
        <v>0</v>
      </c>
      <c r="AF28" s="24"/>
      <c r="AG28">
        <f t="shared" si="2"/>
        <v>927.22168789407738</v>
      </c>
      <c r="AI28" s="34">
        <f>PXIL!J28</f>
        <v>0</v>
      </c>
      <c r="AJ28" s="34">
        <f>PXIL!P28</f>
        <v>0</v>
      </c>
      <c r="AK28" s="34">
        <f>RTM_IEX!J28</f>
        <v>6.7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8.0641200000000008</v>
      </c>
      <c r="E29">
        <f>GT_NG!T29</f>
        <v>9.8026783274118614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461.56854977392004</v>
      </c>
      <c r="P29" s="36">
        <v>74.400000000000006</v>
      </c>
      <c r="Q29" s="36">
        <v>23.5</v>
      </c>
      <c r="R29" s="38">
        <v>0.67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335.21999999999997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2.11</v>
      </c>
      <c r="AB29" s="75">
        <f>-STOA!P29</f>
        <v>0</v>
      </c>
      <c r="AC29">
        <f t="shared" si="0"/>
        <v>8.5110089240511861</v>
      </c>
      <c r="AD29">
        <f t="shared" si="1"/>
        <v>1004.7043391772805</v>
      </c>
      <c r="AE29">
        <f>'IDT-1'!F29</f>
        <v>0</v>
      </c>
      <c r="AF29" s="24"/>
      <c r="AG29">
        <f t="shared" si="2"/>
        <v>1004.7043391772805</v>
      </c>
      <c r="AI29" s="34">
        <f>PXIL!J29</f>
        <v>0</v>
      </c>
      <c r="AJ29" s="34">
        <f>PXIL!P29</f>
        <v>0</v>
      </c>
      <c r="AK29" s="34">
        <f>RTM_IEX!J29</f>
        <v>47.88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8.0641200000000008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533.24209235747617</v>
      </c>
      <c r="P30" s="36">
        <v>74.400000000000006</v>
      </c>
      <c r="Q30" s="36">
        <v>23.5</v>
      </c>
      <c r="R30" s="38">
        <v>3.5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335.23946599999999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-54</v>
      </c>
      <c r="AA30" s="75">
        <f>STOA!J30</f>
        <v>2.11</v>
      </c>
      <c r="AB30" s="75">
        <f>-STOA!P30</f>
        <v>0</v>
      </c>
      <c r="AC30">
        <f t="shared" si="0"/>
        <v>9.7693779394847393</v>
      </c>
      <c r="AD30">
        <f t="shared" si="1"/>
        <v>1044.7943628153644</v>
      </c>
      <c r="AE30">
        <f>'IDT-1'!F30</f>
        <v>0</v>
      </c>
      <c r="AF30" s="24"/>
      <c r="AG30">
        <f t="shared" si="2"/>
        <v>1044.7943628153644</v>
      </c>
      <c r="AI30" s="34">
        <f>PXIL!J30</f>
        <v>0</v>
      </c>
      <c r="AJ30" s="34">
        <f>PXIL!P30</f>
        <v>0</v>
      </c>
      <c r="AK30" s="34">
        <f>RTM_IEX!J30</f>
        <v>47.88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8.0641200000000008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545.46883664889538</v>
      </c>
      <c r="P31" s="36">
        <v>74.400000000000006</v>
      </c>
      <c r="Q31" s="36">
        <v>23.5</v>
      </c>
      <c r="R31" s="38">
        <v>10.72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337.77004599999998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2.11</v>
      </c>
      <c r="AB31" s="75">
        <f>-STOA!P31</f>
        <v>0</v>
      </c>
      <c r="AC31">
        <f t="shared" si="0"/>
        <v>9.3919649463886508</v>
      </c>
      <c r="AD31">
        <f t="shared" si="1"/>
        <v>1108.6991000998794</v>
      </c>
      <c r="AE31">
        <f>'IDT-1'!F31</f>
        <v>-42.978000000000002</v>
      </c>
      <c r="AF31" s="24"/>
      <c r="AG31">
        <f t="shared" si="2"/>
        <v>1065.7211000998793</v>
      </c>
      <c r="AI31" s="34">
        <f>PXIL!J31</f>
        <v>0</v>
      </c>
      <c r="AJ31" s="34">
        <f>PXIL!P31</f>
        <v>0</v>
      </c>
      <c r="AK31" s="34">
        <f>RTM_IEX!J31</f>
        <v>35.43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8.0641200000000008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544.0206132898976</v>
      </c>
      <c r="P32" s="36">
        <v>74.400000000000006</v>
      </c>
      <c r="Q32" s="36">
        <v>23.5</v>
      </c>
      <c r="R32" s="38">
        <v>16.73</v>
      </c>
      <c r="S32" s="38">
        <v>0</v>
      </c>
      <c r="T32" s="37">
        <f>SUMPRODUCT(LTA!J32:AN32,LTA!J$101:AN$101,LTA!J$105:AN$105)</f>
        <v>1.1200000000000001</v>
      </c>
      <c r="U32" s="37">
        <f>SUMPRODUCT(LTA!J32:AN32,LTA!J$102:AN$102,LTA!J$105:AN$105)</f>
        <v>343.50278299999997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</v>
      </c>
      <c r="AA32" s="75">
        <f>STOA!J32</f>
        <v>2.11</v>
      </c>
      <c r="AB32" s="75">
        <f>-STOA!P32</f>
        <v>0</v>
      </c>
      <c r="AC32">
        <f t="shared" si="0"/>
        <v>9.8342580154708532</v>
      </c>
      <c r="AD32">
        <f t="shared" si="1"/>
        <v>1120.7413206717995</v>
      </c>
      <c r="AE32">
        <f>'IDT-1'!F32</f>
        <v>-25.721</v>
      </c>
      <c r="AF32" s="24"/>
      <c r="AG32">
        <f t="shared" si="2"/>
        <v>1095.0203206717995</v>
      </c>
      <c r="AI32" s="34">
        <f>PXIL!J32</f>
        <v>0</v>
      </c>
      <c r="AJ32" s="34">
        <f>PXIL!P32</f>
        <v>0</v>
      </c>
      <c r="AK32" s="34">
        <f>RTM_IEX!J32</f>
        <v>56.5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8.0641200000000008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522.2076396408695</v>
      </c>
      <c r="P33" s="36">
        <v>74.400000000000006</v>
      </c>
      <c r="Q33" s="36">
        <v>23.5</v>
      </c>
      <c r="R33" s="38">
        <v>19.699999999999996</v>
      </c>
      <c r="S33" s="38">
        <v>0</v>
      </c>
      <c r="T33" s="37">
        <f>SUMPRODUCT(LTA!J33:AN33,LTA!J$101:AN$101,LTA!J$105:AN$105)</f>
        <v>3.44</v>
      </c>
      <c r="U33" s="37">
        <f>SUMPRODUCT(LTA!J33:AN33,LTA!J$102:AN$102,LTA!J$105:AN$105)</f>
        <v>350.12122299999999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2.11</v>
      </c>
      <c r="AB33" s="75">
        <f>-STOA!P33</f>
        <v>0</v>
      </c>
      <c r="AC33">
        <f t="shared" si="0"/>
        <v>9.522080778321234</v>
      </c>
      <c r="AD33">
        <f t="shared" si="1"/>
        <v>1124.0589642599211</v>
      </c>
      <c r="AE33">
        <f>'IDT-1'!F33</f>
        <v>-24.364000000000001</v>
      </c>
      <c r="AF33" s="24"/>
      <c r="AG33">
        <f t="shared" si="2"/>
        <v>1099.6949642599211</v>
      </c>
      <c r="AI33" s="34">
        <f>PXIL!J33</f>
        <v>0</v>
      </c>
      <c r="AJ33" s="34">
        <f>PXIL!P33</f>
        <v>0</v>
      </c>
      <c r="AK33" s="34">
        <f>RTM_IEX!J33</f>
        <v>49.41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8.0641200000000008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498.07485670769614</v>
      </c>
      <c r="P34" s="36">
        <v>74.400000000000006</v>
      </c>
      <c r="Q34" s="36">
        <v>23.5</v>
      </c>
      <c r="R34" s="38">
        <v>19.699999999999996</v>
      </c>
      <c r="S34" s="38">
        <v>0</v>
      </c>
      <c r="T34" s="37">
        <f>SUMPRODUCT(LTA!J34:AN34,LTA!J$101:AN$101,LTA!J$105:AN$105)</f>
        <v>8.07</v>
      </c>
      <c r="U34" s="37">
        <f>SUMPRODUCT(LTA!J34:AN34,LTA!J$102:AN$102,LTA!J$105:AN$105)</f>
        <v>358.15094799999997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0.96</v>
      </c>
      <c r="Z34" s="34">
        <f>IEX!P34</f>
        <v>0</v>
      </c>
      <c r="AA34" s="75">
        <f>STOA!J34</f>
        <v>2.11</v>
      </c>
      <c r="AB34" s="75">
        <f>-STOA!P34</f>
        <v>0</v>
      </c>
      <c r="AC34">
        <f t="shared" si="0"/>
        <v>9.3471670916825769</v>
      </c>
      <c r="AD34">
        <f t="shared" si="1"/>
        <v>1103.410820013386</v>
      </c>
      <c r="AE34">
        <f>'IDT-1'!F34</f>
        <v>0</v>
      </c>
      <c r="AF34" s="24"/>
      <c r="AG34">
        <f t="shared" si="2"/>
        <v>1103.410820013386</v>
      </c>
      <c r="AI34" s="34">
        <f>PXIL!J34</f>
        <v>0</v>
      </c>
      <c r="AJ34" s="34">
        <f>PXIL!P34</f>
        <v>0</v>
      </c>
      <c r="AK34" s="34">
        <f>RTM_IEX!J34</f>
        <v>39.1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8.0641200000000008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479.225611965263</v>
      </c>
      <c r="P35" s="36">
        <v>74.400000000000006</v>
      </c>
      <c r="Q35" s="36">
        <v>23.5</v>
      </c>
      <c r="R35" s="38">
        <v>20.2</v>
      </c>
      <c r="S35" s="38">
        <v>0</v>
      </c>
      <c r="T35" s="37">
        <f>SUMPRODUCT(LTA!J35:AN35,LTA!J$101:AN$101,LTA!J$105:AN$105)</f>
        <v>17.009999999999998</v>
      </c>
      <c r="U35" s="37">
        <f>SUMPRODUCT(LTA!J35:AN35,LTA!J$102:AN$102,LTA!J$105:AN$105)</f>
        <v>367.71848699999998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7.66</v>
      </c>
      <c r="Z35" s="34">
        <f>IEX!P35</f>
        <v>0</v>
      </c>
      <c r="AA35" s="75">
        <f>STOA!J35</f>
        <v>2.11</v>
      </c>
      <c r="AB35" s="75">
        <f>-STOA!P35</f>
        <v>0</v>
      </c>
      <c r="AC35">
        <f t="shared" si="0"/>
        <v>9.3233807634461403</v>
      </c>
      <c r="AD35">
        <f t="shared" si="1"/>
        <v>1100.6029005991898</v>
      </c>
      <c r="AE35">
        <f>'IDT-1'!F35</f>
        <v>0</v>
      </c>
      <c r="AF35" s="24"/>
      <c r="AG35">
        <f t="shared" si="2"/>
        <v>1100.6029005991898</v>
      </c>
      <c r="AI35" s="34">
        <f>PXIL!J35</f>
        <v>0</v>
      </c>
      <c r="AJ35" s="34">
        <f>PXIL!P35</f>
        <v>0</v>
      </c>
      <c r="AK35" s="34">
        <f>RTM_IEX!J35</f>
        <v>29.41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8.0641200000000008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460.37201294971862</v>
      </c>
      <c r="P36" s="36">
        <v>74.400000000000006</v>
      </c>
      <c r="Q36" s="36">
        <v>23.5</v>
      </c>
      <c r="R36" s="38">
        <v>20.2</v>
      </c>
      <c r="S36" s="38">
        <v>0</v>
      </c>
      <c r="T36" s="37">
        <f>SUMPRODUCT(LTA!J36:AN36,LTA!J$101:AN$101,LTA!J$105:AN$105)</f>
        <v>25.22</v>
      </c>
      <c r="U36" s="37">
        <f>SUMPRODUCT(LTA!J36:AN36,LTA!J$102:AN$102,LTA!J$105:AN$105)</f>
        <v>378.27879199999995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23.94</v>
      </c>
      <c r="Z36" s="34">
        <f>IEX!P36</f>
        <v>0</v>
      </c>
      <c r="AA36" s="75">
        <f>STOA!J36</f>
        <v>2.11</v>
      </c>
      <c r="AB36" s="75">
        <f>-STOA!P36</f>
        <v>0</v>
      </c>
      <c r="AC36">
        <f t="shared" si="0"/>
        <v>9.5145370937155693</v>
      </c>
      <c r="AD36">
        <f t="shared" si="1"/>
        <v>1123.168450253376</v>
      </c>
      <c r="AE36">
        <f>'IDT-1'!F36</f>
        <v>0</v>
      </c>
      <c r="AF36" s="24"/>
      <c r="AG36">
        <f t="shared" si="2"/>
        <v>1123.168450253376</v>
      </c>
      <c r="AI36" s="34">
        <f>PXIL!J36</f>
        <v>0</v>
      </c>
      <c r="AJ36" s="34">
        <f>PXIL!P36</f>
        <v>0</v>
      </c>
      <c r="AK36" s="34">
        <f>RTM_IEX!J36</f>
        <v>35.97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8.0641200000000008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449.40222394241965</v>
      </c>
      <c r="P37" s="36">
        <v>74.400000000000006</v>
      </c>
      <c r="Q37" s="36">
        <v>23.5</v>
      </c>
      <c r="R37" s="38">
        <v>22.2</v>
      </c>
      <c r="S37" s="38">
        <v>0</v>
      </c>
      <c r="T37" s="37">
        <f>SUMPRODUCT(LTA!J37:AN37,LTA!J$101:AN$101,LTA!J$105:AN$105)</f>
        <v>33.659999999999997</v>
      </c>
      <c r="U37" s="37">
        <f>SUMPRODUCT(LTA!J37:AN37,LTA!J$102:AN$102,LTA!J$105:AN$105)</f>
        <v>388.78069899999997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2.11</v>
      </c>
      <c r="AB37" s="75">
        <f>-STOA!P37</f>
        <v>0</v>
      </c>
      <c r="AC37">
        <f t="shared" si="0"/>
        <v>9.9958748848542545</v>
      </c>
      <c r="AD37">
        <f t="shared" si="1"/>
        <v>1179.989230454938</v>
      </c>
      <c r="AE37">
        <f>'IDT-1'!F37</f>
        <v>7.4329999999999998</v>
      </c>
      <c r="AF37" s="24"/>
      <c r="AG37">
        <f t="shared" si="2"/>
        <v>1187.422230454938</v>
      </c>
      <c r="AI37" s="34">
        <f>PXIL!J37</f>
        <v>0</v>
      </c>
      <c r="AJ37" s="34">
        <f>PXIL!P37</f>
        <v>0</v>
      </c>
      <c r="AK37" s="34">
        <f>RTM_IEX!J37</f>
        <v>107.24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7.9136699999999998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444.30846608791882</v>
      </c>
      <c r="P38" s="36">
        <v>74.400000000000006</v>
      </c>
      <c r="Q38" s="36">
        <v>23.5</v>
      </c>
      <c r="R38" s="38">
        <v>22.2</v>
      </c>
      <c r="S38" s="38">
        <v>0</v>
      </c>
      <c r="T38" s="37">
        <f>SUMPRODUCT(LTA!J38:AN38,LTA!J$101:AN$101,LTA!J$105:AN$105)</f>
        <v>44.22</v>
      </c>
      <c r="U38" s="37">
        <f>SUMPRODUCT(LTA!J38:AN38,LTA!J$102:AN$102,LTA!J$105:AN$105)</f>
        <v>398.41636899999997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-15</v>
      </c>
      <c r="AA38" s="75">
        <f>STOA!J38</f>
        <v>2.11</v>
      </c>
      <c r="AB38" s="75">
        <f>-STOA!P38</f>
        <v>0</v>
      </c>
      <c r="AC38">
        <f t="shared" si="0"/>
        <v>10.488858532749784</v>
      </c>
      <c r="AD38">
        <f t="shared" si="1"/>
        <v>1208.0577089525416</v>
      </c>
      <c r="AE38">
        <f>'IDT-1'!F38</f>
        <v>0</v>
      </c>
      <c r="AF38" s="24"/>
      <c r="AG38">
        <f t="shared" si="2"/>
        <v>1208.0577089525416</v>
      </c>
      <c r="AI38" s="34">
        <f>PXIL!J38</f>
        <v>0</v>
      </c>
      <c r="AJ38" s="34">
        <f>PXIL!P38</f>
        <v>0</v>
      </c>
      <c r="AK38" s="34">
        <f>RTM_IEX!J38</f>
        <v>135.85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7.9136699999999998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444.19838001967065</v>
      </c>
      <c r="P39" s="36">
        <v>74.400000000000006</v>
      </c>
      <c r="Q39" s="36">
        <v>23.5</v>
      </c>
      <c r="R39" s="38">
        <v>22.2</v>
      </c>
      <c r="S39" s="38">
        <v>0</v>
      </c>
      <c r="T39" s="37">
        <f>SUMPRODUCT(LTA!J39:AN39,LTA!J$101:AN$101,LTA!J$105:AN$105)</f>
        <v>54.730000000000004</v>
      </c>
      <c r="U39" s="37">
        <f>SUMPRODUCT(LTA!J39:AN39,LTA!J$102:AN$102,LTA!J$105:AN$105)</f>
        <v>402.33983599999999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</v>
      </c>
      <c r="AA39" s="75">
        <f>STOA!J39</f>
        <v>2.11</v>
      </c>
      <c r="AB39" s="75">
        <f>-STOA!P39</f>
        <v>0</v>
      </c>
      <c r="AC39">
        <f t="shared" si="0"/>
        <v>10.009230419188176</v>
      </c>
      <c r="AD39">
        <f t="shared" si="1"/>
        <v>1175.5404060109915</v>
      </c>
      <c r="AE39">
        <f>'IDT-1'!F39</f>
        <v>0</v>
      </c>
      <c r="AF39" s="24"/>
      <c r="AG39">
        <f t="shared" si="2"/>
        <v>1175.5404060109915</v>
      </c>
      <c r="AI39" s="34">
        <f>PXIL!J39</f>
        <v>0</v>
      </c>
      <c r="AJ39" s="34">
        <f>PXIL!P39</f>
        <v>0</v>
      </c>
      <c r="AK39" s="34">
        <f>RTM_IEX!J39</f>
        <v>76.62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7.9136699999999998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439.35733041218816</v>
      </c>
      <c r="P40" s="36">
        <v>74.400000000000006</v>
      </c>
      <c r="Q40" s="36">
        <v>23.5</v>
      </c>
      <c r="R40" s="38">
        <v>22.2</v>
      </c>
      <c r="S40" s="38">
        <v>0</v>
      </c>
      <c r="T40" s="37">
        <f>SUMPRODUCT(LTA!J40:AN40,LTA!J$101:AN$101,LTA!J$105:AN$105)</f>
        <v>60.05</v>
      </c>
      <c r="U40" s="37">
        <f>SUMPRODUCT(LTA!J40:AN40,LTA!J$102:AN$102,LTA!J$105:AN$105)</f>
        <v>411.15793400000001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37.35</v>
      </c>
      <c r="Z40" s="34">
        <f>IEX!P40</f>
        <v>0</v>
      </c>
      <c r="AA40" s="75">
        <f>STOA!J40</f>
        <v>2.11</v>
      </c>
      <c r="AB40" s="75">
        <f>-STOA!P40</f>
        <v>0</v>
      </c>
      <c r="AC40">
        <f t="shared" si="0"/>
        <v>10.375568152510652</v>
      </c>
      <c r="AD40">
        <f t="shared" si="1"/>
        <v>1224.8111166701863</v>
      </c>
      <c r="AE40">
        <f>'IDT-1'!F40</f>
        <v>13.273</v>
      </c>
      <c r="AF40" s="24"/>
      <c r="AG40">
        <f t="shared" si="2"/>
        <v>1238.0841166701862</v>
      </c>
      <c r="AI40" s="34">
        <f>PXIL!J40</f>
        <v>0</v>
      </c>
      <c r="AJ40" s="34">
        <f>PXIL!P40</f>
        <v>0</v>
      </c>
      <c r="AK40" s="34">
        <f>RTM_IEX!J40</f>
        <v>76.61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7.9136699999999998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428.97847881762294</v>
      </c>
      <c r="P41" s="36">
        <v>74.400000000000006</v>
      </c>
      <c r="Q41" s="36">
        <v>23.5</v>
      </c>
      <c r="R41" s="38">
        <v>22.2</v>
      </c>
      <c r="S41" s="38">
        <v>0</v>
      </c>
      <c r="T41" s="37">
        <f>SUMPRODUCT(LTA!J41:AN41,LTA!J$101:AN$101,LTA!J$105:AN$105)</f>
        <v>71.25</v>
      </c>
      <c r="U41" s="37">
        <f>SUMPRODUCT(LTA!J41:AN41,LTA!J$102:AN$102,LTA!J$105:AN$105)</f>
        <v>420.14149299999997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69.900000000000006</v>
      </c>
      <c r="Z41" s="34">
        <f>IEX!P41</f>
        <v>0</v>
      </c>
      <c r="AA41" s="75">
        <f>STOA!J41</f>
        <v>2.11</v>
      </c>
      <c r="AB41" s="75">
        <f>-STOA!P41</f>
        <v>0</v>
      </c>
      <c r="AC41">
        <f t="shared" si="0"/>
        <v>10.699091694716309</v>
      </c>
      <c r="AD41">
        <f t="shared" si="1"/>
        <v>1263.0023005334156</v>
      </c>
      <c r="AE41">
        <f>'IDT-1'!F41</f>
        <v>13.273</v>
      </c>
      <c r="AF41" s="24"/>
      <c r="AG41">
        <f t="shared" si="2"/>
        <v>1276.2753005334155</v>
      </c>
      <c r="AI41" s="34">
        <f>PXIL!J41</f>
        <v>0</v>
      </c>
      <c r="AJ41" s="34">
        <f>PXIL!P41</f>
        <v>0</v>
      </c>
      <c r="AK41" s="34">
        <f>RTM_IEX!J41</f>
        <v>72.77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7.9136699999999998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424.4064079188928</v>
      </c>
      <c r="P42" s="36">
        <v>74.400000000000006</v>
      </c>
      <c r="Q42" s="36">
        <v>23.5</v>
      </c>
      <c r="R42" s="38">
        <v>23.7</v>
      </c>
      <c r="S42" s="38">
        <v>0</v>
      </c>
      <c r="T42" s="37">
        <f>SUMPRODUCT(LTA!J42:AN42,LTA!J$101:AN$101,LTA!J$105:AN$105)</f>
        <v>78.31</v>
      </c>
      <c r="U42" s="37">
        <f>SUMPRODUCT(LTA!J42:AN42,LTA!J$102:AN$102,LTA!J$105:AN$105)</f>
        <v>428.51187299999998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88.1</v>
      </c>
      <c r="Z42" s="34">
        <f>IEX!P42</f>
        <v>0</v>
      </c>
      <c r="AA42" s="75">
        <f>STOA!J42</f>
        <v>2.11</v>
      </c>
      <c r="AB42" s="75">
        <f>-STOA!P42</f>
        <v>0</v>
      </c>
      <c r="AC42">
        <f t="shared" si="0"/>
        <v>10.996017491166972</v>
      </c>
      <c r="AD42">
        <f t="shared" si="1"/>
        <v>1298.0536838382347</v>
      </c>
      <c r="AE42">
        <f>'IDT-1'!F42</f>
        <v>11.442</v>
      </c>
      <c r="AF42" s="24"/>
      <c r="AG42">
        <f t="shared" si="2"/>
        <v>1309.4956838382348</v>
      </c>
      <c r="AI42" s="34">
        <f>PXIL!J42</f>
        <v>0</v>
      </c>
      <c r="AJ42" s="34">
        <f>PXIL!P42</f>
        <v>0</v>
      </c>
      <c r="AK42" s="34">
        <f>RTM_IEX!J42</f>
        <v>77.56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7.9136699999999998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421.28149608882478</v>
      </c>
      <c r="P43" s="36">
        <v>74.400000000000006</v>
      </c>
      <c r="Q43" s="36">
        <v>23.5</v>
      </c>
      <c r="R43" s="38">
        <v>23.7</v>
      </c>
      <c r="S43" s="38">
        <v>0</v>
      </c>
      <c r="T43" s="37">
        <f>SUMPRODUCT(LTA!J43:AN43,LTA!J$101:AN$101,LTA!J$105:AN$105)</f>
        <v>87.25</v>
      </c>
      <c r="U43" s="37">
        <f>SUMPRODUCT(LTA!J43:AN43,LTA!J$102:AN$102,LTA!J$105:AN$105)</f>
        <v>435.87002100000001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81.400000000000006</v>
      </c>
      <c r="Z43" s="34">
        <f>IEX!P43</f>
        <v>0</v>
      </c>
      <c r="AA43" s="75">
        <f>STOA!J43</f>
        <v>2.2000000000000002</v>
      </c>
      <c r="AB43" s="75">
        <f>-STOA!P43</f>
        <v>0</v>
      </c>
      <c r="AC43">
        <f t="shared" si="0"/>
        <v>11.115576674994404</v>
      </c>
      <c r="AD43">
        <f t="shared" si="1"/>
        <v>1312.1673608243395</v>
      </c>
      <c r="AE43">
        <f>'IDT-1'!F43</f>
        <v>11.9</v>
      </c>
      <c r="AF43" s="24"/>
      <c r="AG43">
        <f t="shared" si="2"/>
        <v>1324.0673608243396</v>
      </c>
      <c r="AI43" s="34">
        <f>PXIL!J43</f>
        <v>0</v>
      </c>
      <c r="AJ43" s="34">
        <f>PXIL!P43</f>
        <v>0</v>
      </c>
      <c r="AK43" s="34">
        <f>RTM_IEX!J43</f>
        <v>85.23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7.9136699999999998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421.2825577776739</v>
      </c>
      <c r="P44" s="36">
        <v>74.400000000000006</v>
      </c>
      <c r="Q44" s="36">
        <v>23.500000000000004</v>
      </c>
      <c r="R44" s="38">
        <v>23.7</v>
      </c>
      <c r="S44" s="38">
        <v>0</v>
      </c>
      <c r="T44" s="37">
        <f>SUMPRODUCT(LTA!J44:AN44,LTA!J$101:AN$101,LTA!J$105:AN$105)</f>
        <v>94.09</v>
      </c>
      <c r="U44" s="37">
        <f>SUMPRODUCT(LTA!J44:AN44,LTA!J$102:AN$102,LTA!J$105:AN$105)</f>
        <v>442.42032999999998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81.400000000000006</v>
      </c>
      <c r="Z44" s="34">
        <f>IEX!P44</f>
        <v>0</v>
      </c>
      <c r="AA44" s="75">
        <f>STOA!J44</f>
        <v>2.2000000000000002</v>
      </c>
      <c r="AB44" s="75">
        <f>-STOA!P44</f>
        <v>0</v>
      </c>
      <c r="AC44">
        <f t="shared" si="0"/>
        <v>11.179764188780737</v>
      </c>
      <c r="AD44">
        <f t="shared" si="1"/>
        <v>1319.7445439994024</v>
      </c>
      <c r="AE44">
        <f>'IDT-1'!F44</f>
        <v>11.9</v>
      </c>
      <c r="AF44" s="24"/>
      <c r="AG44">
        <f t="shared" si="2"/>
        <v>1331.6445439994025</v>
      </c>
      <c r="AI44" s="34">
        <f>PXIL!J44</f>
        <v>0</v>
      </c>
      <c r="AJ44" s="34">
        <f>PXIL!P44</f>
        <v>0</v>
      </c>
      <c r="AK44" s="34">
        <f>RTM_IEX!J44</f>
        <v>79.48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7.9136699999999998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424.68508134022221</v>
      </c>
      <c r="P45" s="36">
        <v>74.400000000000006</v>
      </c>
      <c r="Q45" s="36">
        <v>23.500000000000004</v>
      </c>
      <c r="R45" s="38">
        <v>23.7</v>
      </c>
      <c r="S45" s="38">
        <v>0</v>
      </c>
      <c r="T45" s="37">
        <f>SUMPRODUCT(LTA!J45:AN45,LTA!J$101:AN$101,LTA!J$105:AN$105)</f>
        <v>96.81</v>
      </c>
      <c r="U45" s="37">
        <f>SUMPRODUCT(LTA!J45:AN45,LTA!J$102:AN$102,LTA!J$105:AN$105)</f>
        <v>450.88803999999999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79.48</v>
      </c>
      <c r="Z45" s="34">
        <f>IEX!P45</f>
        <v>0</v>
      </c>
      <c r="AA45" s="75">
        <f>STOA!J45</f>
        <v>2.2000000000000002</v>
      </c>
      <c r="AB45" s="75">
        <f>-STOA!P45</f>
        <v>0</v>
      </c>
      <c r="AC45">
        <f t="shared" si="0"/>
        <v>11.167196484508066</v>
      </c>
      <c r="AD45">
        <f t="shared" si="1"/>
        <v>1318.2609564331187</v>
      </c>
      <c r="AE45">
        <f>'IDT-1'!F45</f>
        <v>18.765000000000001</v>
      </c>
      <c r="AF45" s="24"/>
      <c r="AG45">
        <f t="shared" si="2"/>
        <v>1337.0259564331188</v>
      </c>
      <c r="AI45" s="34">
        <f>PXIL!J45</f>
        <v>0</v>
      </c>
      <c r="AJ45" s="34">
        <f>PXIL!P45</f>
        <v>0</v>
      </c>
      <c r="AK45" s="34">
        <f>RTM_IEX!J45</f>
        <v>65.11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7.9136699999999998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424.68381709964893</v>
      </c>
      <c r="P46" s="36">
        <v>74.400000000000006</v>
      </c>
      <c r="Q46" s="36">
        <v>23.500000000000004</v>
      </c>
      <c r="R46" s="38">
        <v>23.7</v>
      </c>
      <c r="S46" s="38">
        <v>0</v>
      </c>
      <c r="T46" s="37">
        <f>SUMPRODUCT(LTA!J46:AN46,LTA!J$101:AN$101,LTA!J$105:AN$105)</f>
        <v>99.42</v>
      </c>
      <c r="U46" s="37">
        <f>SUMPRODUCT(LTA!J46:AN46,LTA!J$102:AN$102,LTA!J$105:AN$105)</f>
        <v>455.08296300000001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70.86</v>
      </c>
      <c r="Z46" s="34">
        <f>IEX!P46</f>
        <v>0</v>
      </c>
      <c r="AA46" s="75">
        <f>STOA!J46</f>
        <v>2.2000000000000002</v>
      </c>
      <c r="AB46" s="75">
        <f>-STOA!P46</f>
        <v>0</v>
      </c>
      <c r="AC46">
        <f t="shared" si="0"/>
        <v>11.09574321808725</v>
      </c>
      <c r="AD46">
        <f t="shared" si="1"/>
        <v>1309.8260684589663</v>
      </c>
      <c r="AE46">
        <f>'IDT-1'!F46</f>
        <v>18.765000000000001</v>
      </c>
      <c r="AF46" s="24"/>
      <c r="AG46">
        <f t="shared" si="2"/>
        <v>1328.5910684589664</v>
      </c>
      <c r="AI46" s="34">
        <f>PXIL!J46</f>
        <v>0</v>
      </c>
      <c r="AJ46" s="34">
        <f>PXIL!P46</f>
        <v>0</v>
      </c>
      <c r="AK46" s="34">
        <f>RTM_IEX!J46</f>
        <v>58.42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7.9136699999999998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422.33299516091881</v>
      </c>
      <c r="P47" s="36">
        <v>74.400000000000006</v>
      </c>
      <c r="Q47" s="36">
        <v>23.500000000000004</v>
      </c>
      <c r="R47" s="38">
        <v>23.7</v>
      </c>
      <c r="S47" s="38">
        <v>0</v>
      </c>
      <c r="T47" s="37">
        <f>SUMPRODUCT(LTA!J47:AN47,LTA!J$101:AN$101,LTA!J$105:AN$105)</f>
        <v>102.92</v>
      </c>
      <c r="U47" s="37">
        <f>SUMPRODUCT(LTA!J47:AN47,LTA!J$102:AN$102,LTA!J$105:AN$105)</f>
        <v>458.31618800000001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80.430000000000007</v>
      </c>
      <c r="Z47" s="34">
        <f>IEX!P47</f>
        <v>0</v>
      </c>
      <c r="AA47" s="75">
        <f>STOA!J47</f>
        <v>2.2000000000000002</v>
      </c>
      <c r="AB47" s="75">
        <f>-STOA!P47</f>
        <v>0</v>
      </c>
      <c r="AC47">
        <f t="shared" si="0"/>
        <v>11.204879403801916</v>
      </c>
      <c r="AD47">
        <f t="shared" si="1"/>
        <v>1322.7093353345217</v>
      </c>
      <c r="AE47">
        <f>'IDT-1'!F47</f>
        <v>0</v>
      </c>
      <c r="AF47" s="24"/>
      <c r="AG47">
        <f t="shared" si="2"/>
        <v>1322.7093353345217</v>
      </c>
      <c r="AI47" s="34">
        <f>PXIL!J47</f>
        <v>0</v>
      </c>
      <c r="AJ47" s="34">
        <f>PXIL!P47</f>
        <v>0</v>
      </c>
      <c r="AK47" s="34">
        <f>RTM_IEX!J47</f>
        <v>57.46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7.9136699999999998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420.11680825320633</v>
      </c>
      <c r="P48" s="36">
        <v>74.400000000000006</v>
      </c>
      <c r="Q48" s="36">
        <v>23.500000000000004</v>
      </c>
      <c r="R48" s="38">
        <v>23.7</v>
      </c>
      <c r="S48" s="38">
        <v>0</v>
      </c>
      <c r="T48" s="37">
        <f>SUMPRODUCT(LTA!J48:AN48,LTA!J$101:AN$101,LTA!J$105:AN$105)</f>
        <v>105.34</v>
      </c>
      <c r="U48" s="37">
        <f>SUMPRODUCT(LTA!J48:AN48,LTA!J$102:AN$102,LTA!J$105:AN$105)</f>
        <v>460.554778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74.7</v>
      </c>
      <c r="Z48" s="34">
        <f>IEX!P48</f>
        <v>0</v>
      </c>
      <c r="AA48" s="75">
        <f>STOA!J48</f>
        <v>2.2000000000000002</v>
      </c>
      <c r="AB48" s="75">
        <f>-STOA!P48</f>
        <v>0</v>
      </c>
      <c r="AC48">
        <f t="shared" si="0"/>
        <v>11.177179589777133</v>
      </c>
      <c r="AD48">
        <f t="shared" si="1"/>
        <v>1319.4394382408341</v>
      </c>
      <c r="AE48">
        <f>'IDT-1'!F48</f>
        <v>0</v>
      </c>
      <c r="AF48" s="24"/>
      <c r="AG48">
        <f t="shared" si="2"/>
        <v>1319.4394382408341</v>
      </c>
      <c r="AI48" s="34">
        <f>PXIL!J48</f>
        <v>0</v>
      </c>
      <c r="AJ48" s="34">
        <f>PXIL!P48</f>
        <v>0</v>
      </c>
      <c r="AK48" s="34">
        <f>RTM_IEX!J48</f>
        <v>57.45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7.9136699999999998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420.45655553903771</v>
      </c>
      <c r="P49" s="36">
        <v>74.400000000000006</v>
      </c>
      <c r="Q49" s="36">
        <v>23.500000000000004</v>
      </c>
      <c r="R49" s="38">
        <v>23.7</v>
      </c>
      <c r="S49" s="38">
        <v>0</v>
      </c>
      <c r="T49" s="37">
        <f>SUMPRODUCT(LTA!J49:AN49,LTA!J$101:AN$101,LTA!J$105:AN$105)</f>
        <v>105.68</v>
      </c>
      <c r="U49" s="37">
        <f>SUMPRODUCT(LTA!J49:AN49,LTA!J$102:AN$102,LTA!J$105:AN$105)</f>
        <v>461.91739799999999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60.32</v>
      </c>
      <c r="Z49" s="34">
        <f>IEX!P49</f>
        <v>0</v>
      </c>
      <c r="AA49" s="75">
        <f>STOA!J49</f>
        <v>2.2000000000000002</v>
      </c>
      <c r="AB49" s="75">
        <f>-STOA!P49</f>
        <v>0</v>
      </c>
      <c r="AC49">
        <f t="shared" si="0"/>
        <v>11.049519474978116</v>
      </c>
      <c r="AD49">
        <f t="shared" si="1"/>
        <v>1304.3694656414643</v>
      </c>
      <c r="AE49">
        <f>'IDT-1'!F49</f>
        <v>0</v>
      </c>
      <c r="AF49" s="24"/>
      <c r="AG49">
        <f t="shared" si="2"/>
        <v>1304.3694656414643</v>
      </c>
      <c r="AI49" s="34">
        <f>PXIL!J49</f>
        <v>0</v>
      </c>
      <c r="AJ49" s="34">
        <f>PXIL!P49</f>
        <v>0</v>
      </c>
      <c r="AK49" s="34">
        <f>RTM_IEX!J49</f>
        <v>54.59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7.9136699999999998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420.45149348675017</v>
      </c>
      <c r="P50" s="36">
        <v>74.400000000000006</v>
      </c>
      <c r="Q50" s="36">
        <v>23.500000000000004</v>
      </c>
      <c r="R50" s="38">
        <v>23.7</v>
      </c>
      <c r="S50" s="38">
        <v>0</v>
      </c>
      <c r="T50" s="37">
        <f>SUMPRODUCT(LTA!J50:AN50,LTA!J$101:AN$101,LTA!J$105:AN$105)</f>
        <v>105.68</v>
      </c>
      <c r="U50" s="37">
        <f>SUMPRODUCT(LTA!J50:AN50,LTA!J$102:AN$102,LTA!J$105:AN$105)</f>
        <v>463.046426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48.84</v>
      </c>
      <c r="Z50" s="34">
        <f>IEX!P50</f>
        <v>0</v>
      </c>
      <c r="AA50" s="75">
        <f>STOA!J50</f>
        <v>2.2000000000000002</v>
      </c>
      <c r="AB50" s="75">
        <f>-STOA!P50</f>
        <v>0</v>
      </c>
      <c r="AC50">
        <f t="shared" si="0"/>
        <v>10.914228788938901</v>
      </c>
      <c r="AD50">
        <f t="shared" si="1"/>
        <v>1288.398722275216</v>
      </c>
      <c r="AE50">
        <f>'IDT-1'!F50</f>
        <v>0</v>
      </c>
      <c r="AF50" s="24"/>
      <c r="AG50">
        <f t="shared" si="2"/>
        <v>1288.398722275216</v>
      </c>
      <c r="AI50" s="34">
        <f>PXIL!J50</f>
        <v>0</v>
      </c>
      <c r="AJ50" s="34">
        <f>PXIL!P50</f>
        <v>0</v>
      </c>
      <c r="AK50" s="34">
        <f>RTM_IEX!J50</f>
        <v>48.84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7.9136699999999998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69.60682102571127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436.61252307421682</v>
      </c>
      <c r="P51" s="36">
        <v>74.400000000000006</v>
      </c>
      <c r="Q51" s="36">
        <v>23.500000000000004</v>
      </c>
      <c r="R51" s="38">
        <v>23.7</v>
      </c>
      <c r="S51" s="38">
        <v>0</v>
      </c>
      <c r="T51" s="37">
        <f>SUMPRODUCT(LTA!J51:AN51,LTA!J$101:AN$101,LTA!J$105:AN$105)</f>
        <v>105.68</v>
      </c>
      <c r="U51" s="37">
        <f>SUMPRODUCT(LTA!J51:AN51,LTA!J$102:AN$102,LTA!J$105:AN$105)</f>
        <v>468.09918799999997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33.520000000000003</v>
      </c>
      <c r="Z51" s="34">
        <f>IEX!P51</f>
        <v>0</v>
      </c>
      <c r="AA51" s="75">
        <f>STOA!J51</f>
        <v>2.11</v>
      </c>
      <c r="AB51" s="75">
        <f>-STOA!P51</f>
        <v>0</v>
      </c>
      <c r="AC51">
        <f t="shared" si="0"/>
        <v>10.914653934889593</v>
      </c>
      <c r="AD51">
        <f t="shared" si="1"/>
        <v>1288.448909742443</v>
      </c>
      <c r="AE51">
        <f>'IDT-1'!F51</f>
        <v>0</v>
      </c>
      <c r="AF51" s="24"/>
      <c r="AG51">
        <f t="shared" si="2"/>
        <v>1288.448909742443</v>
      </c>
      <c r="AI51" s="34">
        <f>PXIL!J51</f>
        <v>0</v>
      </c>
      <c r="AJ51" s="34">
        <f>PXIL!P51</f>
        <v>0</v>
      </c>
      <c r="AK51" s="34">
        <f>RTM_IEX!J51</f>
        <v>43.09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7.9136699999999998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69.60682102571127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436.61754991580733</v>
      </c>
      <c r="P52" s="36">
        <v>74.400000000000006</v>
      </c>
      <c r="Q52" s="36">
        <v>23.500000000000004</v>
      </c>
      <c r="R52" s="38">
        <v>23.7</v>
      </c>
      <c r="S52" s="38">
        <v>0</v>
      </c>
      <c r="T52" s="37">
        <f>SUMPRODUCT(LTA!J52:AN52,LTA!J$101:AN$101,LTA!J$105:AN$105)</f>
        <v>105.68</v>
      </c>
      <c r="U52" s="37">
        <f>SUMPRODUCT(LTA!J52:AN52,LTA!J$102:AN$102,LTA!J$105:AN$105)</f>
        <v>467.21348499999999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22.02</v>
      </c>
      <c r="Z52" s="34">
        <f>IEX!P52</f>
        <v>0</v>
      </c>
      <c r="AA52" s="75">
        <f>STOA!J52</f>
        <v>2.11</v>
      </c>
      <c r="AB52" s="75">
        <f>-STOA!P52</f>
        <v>0</v>
      </c>
      <c r="AC52">
        <f t="shared" si="0"/>
        <v>10.794612255158956</v>
      </c>
      <c r="AD52">
        <f t="shared" si="1"/>
        <v>1274.2782752637645</v>
      </c>
      <c r="AE52">
        <f>'IDT-1'!F52</f>
        <v>0</v>
      </c>
      <c r="AF52" s="24"/>
      <c r="AG52">
        <f t="shared" si="2"/>
        <v>1274.2782752637645</v>
      </c>
      <c r="AI52" s="34">
        <f>PXIL!J52</f>
        <v>0</v>
      </c>
      <c r="AJ52" s="34">
        <f>PXIL!P52</f>
        <v>0</v>
      </c>
      <c r="AK52" s="34">
        <f>RTM_IEX!J52</f>
        <v>41.18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7.9136699999999998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69.60682102571127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427.90637178163729</v>
      </c>
      <c r="P53" s="36">
        <v>74.396952318531874</v>
      </c>
      <c r="Q53" s="36">
        <v>23.500000000000004</v>
      </c>
      <c r="R53" s="38">
        <v>23.7</v>
      </c>
      <c r="S53" s="38">
        <v>0</v>
      </c>
      <c r="T53" s="37">
        <f>SUMPRODUCT(LTA!J53:AN53,LTA!J$101:AN$101,LTA!J$105:AN$105)</f>
        <v>105.68</v>
      </c>
      <c r="U53" s="37">
        <f>SUMPRODUCT(LTA!J53:AN53,LTA!J$102:AN$102,LTA!J$105:AN$105)</f>
        <v>466.11365599999999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8.6199999999999992</v>
      </c>
      <c r="Z53" s="34">
        <f>IEX!P53</f>
        <v>0</v>
      </c>
      <c r="AA53" s="75">
        <f>STOA!J53</f>
        <v>2.11</v>
      </c>
      <c r="AB53" s="75">
        <f>-STOA!P53</f>
        <v>0</v>
      </c>
      <c r="AC53">
        <f t="shared" si="0"/>
        <v>10.551314194707594</v>
      </c>
      <c r="AD53">
        <f t="shared" si="1"/>
        <v>1245.5575185085775</v>
      </c>
      <c r="AE53">
        <f>'IDT-1'!F53</f>
        <v>0</v>
      </c>
      <c r="AF53" s="24"/>
      <c r="AG53">
        <f t="shared" si="2"/>
        <v>1245.5575185085775</v>
      </c>
      <c r="AI53" s="34">
        <f>PXIL!J53</f>
        <v>0</v>
      </c>
      <c r="AJ53" s="34">
        <f>PXIL!P53</f>
        <v>0</v>
      </c>
      <c r="AK53" s="34">
        <f>RTM_IEX!J53</f>
        <v>35.43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7.9136699999999998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69.60682102571127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427.41982571014853</v>
      </c>
      <c r="P54" s="36">
        <v>74.400000000000006</v>
      </c>
      <c r="Q54" s="36">
        <v>23.500000000000004</v>
      </c>
      <c r="R54" s="38">
        <v>23.7</v>
      </c>
      <c r="S54" s="38">
        <v>0</v>
      </c>
      <c r="T54" s="37">
        <f>SUMPRODUCT(LTA!J54:AN54,LTA!J$101:AN$101,LTA!J$105:AN$105)</f>
        <v>105.68</v>
      </c>
      <c r="U54" s="37">
        <f>SUMPRODUCT(LTA!J54:AN54,LTA!J$102:AN$102,LTA!J$105:AN$105)</f>
        <v>464.30331799999999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2.11</v>
      </c>
      <c r="AB54" s="75">
        <f>-STOA!P54</f>
        <v>0</v>
      </c>
      <c r="AC54">
        <f t="shared" si="0"/>
        <v>10.23443396903142</v>
      </c>
      <c r="AD54">
        <f t="shared" si="1"/>
        <v>1208.1505623442329</v>
      </c>
      <c r="AE54">
        <f>'IDT-1'!F54</f>
        <v>0</v>
      </c>
      <c r="AF54" s="24"/>
      <c r="AG54">
        <f t="shared" si="2"/>
        <v>1208.1505623442329</v>
      </c>
      <c r="AI54" s="34">
        <f>PXIL!J54</f>
        <v>0</v>
      </c>
      <c r="AJ54" s="34">
        <f>PXIL!P54</f>
        <v>0</v>
      </c>
      <c r="AK54" s="34">
        <f>RTM_IEX!J54</f>
        <v>8.6199999999999992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7.9136699999999998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372.05842135232172</v>
      </c>
      <c r="P55" s="36">
        <v>74.400000000000006</v>
      </c>
      <c r="Q55" s="36">
        <v>23.500000000000004</v>
      </c>
      <c r="R55" s="38">
        <v>23.7</v>
      </c>
      <c r="S55" s="38">
        <v>0</v>
      </c>
      <c r="T55" s="37">
        <f>SUMPRODUCT(LTA!J55:AN55,LTA!J$101:AN$101,LTA!J$105:AN$105)</f>
        <v>103.68</v>
      </c>
      <c r="U55" s="37">
        <f>SUMPRODUCT(LTA!J55:AN55,LTA!J$102:AN$102,LTA!J$105:AN$105)</f>
        <v>461.87434000000002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2.11</v>
      </c>
      <c r="AB55" s="75">
        <f>-STOA!P55</f>
        <v>0</v>
      </c>
      <c r="AC55">
        <f t="shared" si="0"/>
        <v>9.8732379693154027</v>
      </c>
      <c r="AD55">
        <f t="shared" si="1"/>
        <v>1093.2072728901367</v>
      </c>
      <c r="AE55">
        <f>'IDT-1'!F55</f>
        <v>0</v>
      </c>
      <c r="AF55" s="24"/>
      <c r="AG55">
        <f t="shared" si="2"/>
        <v>1093.2072728901367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-36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7.9136699999999998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328.5112058668347</v>
      </c>
      <c r="P56" s="36">
        <v>74.396678719700006</v>
      </c>
      <c r="Q56" s="36">
        <v>23.500000000000004</v>
      </c>
      <c r="R56" s="38">
        <v>23.7</v>
      </c>
      <c r="S56" s="38">
        <v>0</v>
      </c>
      <c r="T56" s="37">
        <f>SUMPRODUCT(LTA!J56:AN56,LTA!J$101:AN$101,LTA!J$105:AN$105)</f>
        <v>102.68</v>
      </c>
      <c r="U56" s="37">
        <f>SUMPRODUCT(LTA!J56:AN56,LTA!J$102:AN$102,LTA!J$105:AN$105)</f>
        <v>458.57485300000002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2.11</v>
      </c>
      <c r="AB56" s="75">
        <f>-STOA!P56</f>
        <v>0</v>
      </c>
      <c r="AC56">
        <f t="shared" si="0"/>
        <v>9.3950573501587886</v>
      </c>
      <c r="AD56">
        <f t="shared" si="1"/>
        <v>1054.835429743506</v>
      </c>
      <c r="AE56">
        <f>'IDT-1'!F56</f>
        <v>0</v>
      </c>
      <c r="AF56" s="24"/>
      <c r="AG56">
        <f t="shared" si="2"/>
        <v>1054.835429743506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-27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7.9136699999999998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352.16841703249162</v>
      </c>
      <c r="P57" s="36">
        <v>74.400000000000006</v>
      </c>
      <c r="Q57" s="36">
        <v>23.500000000000004</v>
      </c>
      <c r="R57" s="38">
        <v>23.7</v>
      </c>
      <c r="S57" s="38">
        <v>0</v>
      </c>
      <c r="T57" s="37">
        <f>SUMPRODUCT(LTA!J57:AN57,LTA!J$101:AN$101,LTA!J$105:AN$105)</f>
        <v>98.5</v>
      </c>
      <c r="U57" s="37">
        <f>SUMPRODUCT(LTA!J57:AN57,LTA!J$102:AN$102,LTA!J$105:AN$105)</f>
        <v>445.68836100000004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2.11</v>
      </c>
      <c r="AB57" s="75">
        <f>-STOA!P57</f>
        <v>0</v>
      </c>
      <c r="AC57">
        <f t="shared" si="0"/>
        <v>9.3572645549310476</v>
      </c>
      <c r="AD57">
        <f t="shared" si="1"/>
        <v>1072.4672629846907</v>
      </c>
      <c r="AE57">
        <f>'IDT-1'!F57</f>
        <v>0</v>
      </c>
      <c r="AF57" s="24"/>
      <c r="AG57">
        <f t="shared" si="2"/>
        <v>1072.4672629846907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-16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7.9136699999999998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377.57671556637814</v>
      </c>
      <c r="P58" s="36">
        <v>74.400000000000006</v>
      </c>
      <c r="Q58" s="36">
        <v>23.500000000000004</v>
      </c>
      <c r="R58" s="38">
        <v>23.7</v>
      </c>
      <c r="S58" s="38">
        <v>0</v>
      </c>
      <c r="T58" s="37">
        <f>SUMPRODUCT(LTA!J58:AN58,LTA!J$101:AN$101,LTA!J$105:AN$105)</f>
        <v>97.13</v>
      </c>
      <c r="U58" s="37">
        <f>SUMPRODUCT(LTA!J58:AN58,LTA!J$102:AN$102,LTA!J$105:AN$105)</f>
        <v>440.36441000000002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2.11</v>
      </c>
      <c r="AB58" s="75">
        <f>-STOA!P58</f>
        <v>0</v>
      </c>
      <c r="AC58">
        <f t="shared" si="0"/>
        <v>9.4212823392419143</v>
      </c>
      <c r="AD58">
        <f t="shared" si="1"/>
        <v>1102.1175927342663</v>
      </c>
      <c r="AE58">
        <f>'IDT-1'!F58</f>
        <v>0</v>
      </c>
      <c r="AF58" s="24"/>
      <c r="AG58">
        <f t="shared" si="2"/>
        <v>1102.1175927342663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7.9136699999999998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386.99423838070783</v>
      </c>
      <c r="P59" s="36">
        <v>74.400000000000006</v>
      </c>
      <c r="Q59" s="36">
        <v>23.500000000000004</v>
      </c>
      <c r="R59" s="38">
        <v>23.7</v>
      </c>
      <c r="S59" s="38">
        <v>0</v>
      </c>
      <c r="T59" s="37">
        <f>SUMPRODUCT(LTA!J59:AN59,LTA!J$101:AN$101,LTA!J$105:AN$105)</f>
        <v>93.52</v>
      </c>
      <c r="U59" s="37">
        <f>SUMPRODUCT(LTA!J59:AN59,LTA!J$102:AN$102,LTA!J$105:AN$105)</f>
        <v>435.68497300000001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2.11</v>
      </c>
      <c r="AB59" s="75">
        <f>-STOA!P59</f>
        <v>0</v>
      </c>
      <c r="AC59">
        <f t="shared" si="0"/>
        <v>9.4367024714578385</v>
      </c>
      <c r="AD59">
        <f t="shared" si="1"/>
        <v>1113.9802584163801</v>
      </c>
      <c r="AE59">
        <f>'IDT-1'!F59</f>
        <v>0</v>
      </c>
      <c r="AF59" s="24"/>
      <c r="AG59">
        <f t="shared" si="2"/>
        <v>1113.9802584163801</v>
      </c>
      <c r="AI59" s="34">
        <f>PXIL!J59</f>
        <v>0</v>
      </c>
      <c r="AJ59" s="34">
        <f>PXIL!P59</f>
        <v>0</v>
      </c>
      <c r="AK59" s="34">
        <f>RTM_IEX!J59</f>
        <v>5.75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7.9136699999999998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69.60682102571127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418.4156881734533</v>
      </c>
      <c r="P60" s="36">
        <v>74.400000000000006</v>
      </c>
      <c r="Q60" s="36">
        <v>23.500000000000004</v>
      </c>
      <c r="R60" s="38">
        <v>23.7</v>
      </c>
      <c r="S60" s="38">
        <v>0</v>
      </c>
      <c r="T60" s="37">
        <f>SUMPRODUCT(LTA!J60:AN60,LTA!J$101:AN$101,LTA!J$105:AN$105)</f>
        <v>87.08</v>
      </c>
      <c r="U60" s="37">
        <f>SUMPRODUCT(LTA!J60:AN60,LTA!J$102:AN$102,LTA!J$105:AN$105)</f>
        <v>430.91580300000004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2.11</v>
      </c>
      <c r="AB60" s="75">
        <f>-STOA!P60</f>
        <v>0</v>
      </c>
      <c r="AC60">
        <f t="shared" si="0"/>
        <v>9.7598211381467408</v>
      </c>
      <c r="AD60">
        <f t="shared" si="1"/>
        <v>1126.0135226384227</v>
      </c>
      <c r="AE60">
        <f>'IDT-1'!F60</f>
        <v>0</v>
      </c>
      <c r="AF60" s="24"/>
      <c r="AG60">
        <f t="shared" si="2"/>
        <v>1126.0135226384227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-13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7.9136699999999998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69.60682102571127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418.4155574379223</v>
      </c>
      <c r="P61" s="36">
        <v>74.400000000000006</v>
      </c>
      <c r="Q61" s="36">
        <v>23.500000000000004</v>
      </c>
      <c r="R61" s="38">
        <v>23.7</v>
      </c>
      <c r="S61" s="38">
        <v>0</v>
      </c>
      <c r="T61" s="37">
        <f>SUMPRODUCT(LTA!J61:AN61,LTA!J$101:AN$101,LTA!J$105:AN$105)</f>
        <v>81.7</v>
      </c>
      <c r="U61" s="37">
        <f>SUMPRODUCT(LTA!J61:AN61,LTA!J$102:AN$102,LTA!J$105:AN$105)</f>
        <v>424.48228999999998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2.11</v>
      </c>
      <c r="AB61" s="75">
        <f>-STOA!P61</f>
        <v>0</v>
      </c>
      <c r="AC61">
        <f t="shared" si="0"/>
        <v>9.5987614803447201</v>
      </c>
      <c r="AD61">
        <f t="shared" si="1"/>
        <v>1133.1109385606935</v>
      </c>
      <c r="AE61">
        <f>'IDT-1'!F61</f>
        <v>0</v>
      </c>
      <c r="AF61" s="24"/>
      <c r="AG61">
        <f t="shared" si="2"/>
        <v>1133.1109385606935</v>
      </c>
      <c r="AI61" s="34">
        <f>PXIL!J61</f>
        <v>0</v>
      </c>
      <c r="AJ61" s="34">
        <f>PXIL!P61</f>
        <v>0</v>
      </c>
      <c r="AK61" s="34">
        <f>RTM_IEX!J61</f>
        <v>5.75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7.9136699999999998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69.60682102571127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418.41572608302596</v>
      </c>
      <c r="P62" s="36">
        <v>74.400000000000006</v>
      </c>
      <c r="Q62" s="36">
        <v>23.500000000000004</v>
      </c>
      <c r="R62" s="38">
        <v>23.7</v>
      </c>
      <c r="S62" s="38">
        <v>0</v>
      </c>
      <c r="T62" s="37">
        <f>SUMPRODUCT(LTA!J62:AN62,LTA!J$101:AN$101,LTA!J$105:AN$105)</f>
        <v>75.92</v>
      </c>
      <c r="U62" s="37">
        <f>SUMPRODUCT(LTA!J62:AN62,LTA!J$102:AN$102,LTA!J$105:AN$105)</f>
        <v>416.773754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2.11</v>
      </c>
      <c r="AB62" s="75">
        <f>-STOA!P62</f>
        <v>0</v>
      </c>
      <c r="AC62">
        <f t="shared" si="0"/>
        <v>9.5963088607616669</v>
      </c>
      <c r="AD62">
        <f t="shared" si="1"/>
        <v>1132.8214126584846</v>
      </c>
      <c r="AE62">
        <f>'IDT-1'!F62</f>
        <v>0</v>
      </c>
      <c r="AF62" s="24"/>
      <c r="AG62">
        <f t="shared" si="2"/>
        <v>1132.8214126584846</v>
      </c>
      <c r="AI62" s="34">
        <f>PXIL!J62</f>
        <v>0</v>
      </c>
      <c r="AJ62" s="34">
        <f>PXIL!P62</f>
        <v>0</v>
      </c>
      <c r="AK62" s="34">
        <f>RTM_IEX!J62</f>
        <v>19.149999999999999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7.9136699999999998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69.60682102571127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418.41568279148373</v>
      </c>
      <c r="P63" s="36">
        <v>74.400000000000006</v>
      </c>
      <c r="Q63" s="36">
        <v>23.500000000000004</v>
      </c>
      <c r="R63" s="38">
        <v>23.7</v>
      </c>
      <c r="S63" s="38">
        <v>0</v>
      </c>
      <c r="T63" s="37">
        <f>SUMPRODUCT(LTA!J63:AN63,LTA!J$101:AN$101,LTA!J$105:AN$105)</f>
        <v>71.010000000000005</v>
      </c>
      <c r="U63" s="37">
        <f>SUMPRODUCT(LTA!J63:AN63,LTA!J$102:AN$102,LTA!J$105:AN$105)</f>
        <v>412.32004499999999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2.11</v>
      </c>
      <c r="AB63" s="75">
        <f>-STOA!P63</f>
        <v>0</v>
      </c>
      <c r="AC63">
        <f t="shared" si="0"/>
        <v>9.662469341512713</v>
      </c>
      <c r="AD63">
        <f t="shared" si="1"/>
        <v>1140.6314998861915</v>
      </c>
      <c r="AE63">
        <f>'IDT-1'!F63</f>
        <v>0</v>
      </c>
      <c r="AF63" s="24"/>
      <c r="AG63">
        <f t="shared" si="2"/>
        <v>1140.6314998861915</v>
      </c>
      <c r="AI63" s="34">
        <f>PXIL!J63</f>
        <v>0</v>
      </c>
      <c r="AJ63" s="34">
        <f>PXIL!P63</f>
        <v>0</v>
      </c>
      <c r="AK63" s="34">
        <f>RTM_IEX!J63</f>
        <v>36.39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7.9136699999999998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69.60682102571127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418.41556569218187</v>
      </c>
      <c r="P64" s="36">
        <v>74.400000000000006</v>
      </c>
      <c r="Q64" s="36">
        <v>23.500000000000004</v>
      </c>
      <c r="R64" s="38">
        <v>23.7</v>
      </c>
      <c r="S64" s="38">
        <v>0</v>
      </c>
      <c r="T64" s="37">
        <f>SUMPRODUCT(LTA!J64:AN64,LTA!J$101:AN$101,LTA!J$105:AN$105)</f>
        <v>66.150000000000006</v>
      </c>
      <c r="U64" s="37">
        <f>SUMPRODUCT(LTA!J64:AN64,LTA!J$102:AN$102,LTA!J$105:AN$105)</f>
        <v>402.324254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2.11</v>
      </c>
      <c r="AB64" s="75">
        <f>-STOA!P64</f>
        <v>0</v>
      </c>
      <c r="AC64">
        <f t="shared" si="0"/>
        <v>9.6341957134785776</v>
      </c>
      <c r="AD64">
        <f t="shared" si="1"/>
        <v>1137.2938654149236</v>
      </c>
      <c r="AE64">
        <f>'IDT-1'!F64</f>
        <v>0</v>
      </c>
      <c r="AF64" s="24"/>
      <c r="AG64">
        <f t="shared" si="2"/>
        <v>1137.2938654149236</v>
      </c>
      <c r="AI64" s="34">
        <f>PXIL!J64</f>
        <v>0</v>
      </c>
      <c r="AJ64" s="34">
        <f>PXIL!P64</f>
        <v>0</v>
      </c>
      <c r="AK64" s="34">
        <f>RTM_IEX!J64</f>
        <v>47.88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7.9136699999999998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69.60682102571127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418.42305894116362</v>
      </c>
      <c r="P65" s="36">
        <v>74.400000000000006</v>
      </c>
      <c r="Q65" s="36">
        <v>23.64</v>
      </c>
      <c r="R65" s="38">
        <v>23.7</v>
      </c>
      <c r="S65" s="38">
        <v>0</v>
      </c>
      <c r="T65" s="37">
        <f>SUMPRODUCT(LTA!J65:AN65,LTA!J$101:AN$101,LTA!J$105:AN$105)</f>
        <v>58.17</v>
      </c>
      <c r="U65" s="37">
        <f>SUMPRODUCT(LTA!J65:AN65,LTA!J$102:AN$102,LTA!J$105:AN$105)</f>
        <v>391.744483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2.11</v>
      </c>
      <c r="AB65" s="75">
        <f>-STOA!P65</f>
        <v>0</v>
      </c>
      <c r="AC65">
        <f t="shared" si="0"/>
        <v>9.6162845803700243</v>
      </c>
      <c r="AD65">
        <f t="shared" si="1"/>
        <v>1135.1794987970138</v>
      </c>
      <c r="AE65">
        <f>'IDT-1'!F65</f>
        <v>0</v>
      </c>
      <c r="AF65" s="24"/>
      <c r="AG65">
        <f t="shared" si="2"/>
        <v>1135.1794987970138</v>
      </c>
      <c r="AI65" s="34">
        <f>PXIL!J65</f>
        <v>0</v>
      </c>
      <c r="AJ65" s="34">
        <f>PXIL!P65</f>
        <v>0</v>
      </c>
      <c r="AK65" s="34">
        <f>RTM_IEX!J65</f>
        <v>64.16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7.9136699999999998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69.60682102571127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418.41802847494182</v>
      </c>
      <c r="P66" s="36">
        <v>74.400000000000006</v>
      </c>
      <c r="Q66" s="36">
        <v>23.64</v>
      </c>
      <c r="R66" s="38">
        <v>23.7</v>
      </c>
      <c r="S66" s="38">
        <v>0</v>
      </c>
      <c r="T66" s="37">
        <f>SUMPRODUCT(LTA!J66:AN66,LTA!J$101:AN$101,LTA!J$105:AN$105)</f>
        <v>50.11</v>
      </c>
      <c r="U66" s="37">
        <f>SUMPRODUCT(LTA!J66:AN66,LTA!J$102:AN$102,LTA!J$105:AN$105)</f>
        <v>380.70726099999996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0.96</v>
      </c>
      <c r="Z66" s="34">
        <f>IEX!P66</f>
        <v>0</v>
      </c>
      <c r="AA66" s="75">
        <f>STOA!J66</f>
        <v>2.11</v>
      </c>
      <c r="AB66" s="75">
        <f>-STOA!P66</f>
        <v>0</v>
      </c>
      <c r="AC66">
        <f t="shared" si="0"/>
        <v>9.4477616596537608</v>
      </c>
      <c r="AD66">
        <f t="shared" si="1"/>
        <v>1115.2857692515083</v>
      </c>
      <c r="AE66">
        <f>'IDT-1'!F66</f>
        <v>9</v>
      </c>
      <c r="AF66" s="24"/>
      <c r="AG66">
        <f t="shared" si="2"/>
        <v>1124.2857692515083</v>
      </c>
      <c r="AI66" s="34">
        <f>PXIL!J66</f>
        <v>0</v>
      </c>
      <c r="AJ66" s="34">
        <f>PXIL!P66</f>
        <v>0</v>
      </c>
      <c r="AK66" s="34">
        <f>RTM_IEX!J66</f>
        <v>62.24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7.9136699999999998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418.28045878185225</v>
      </c>
      <c r="P67" s="36">
        <v>74.400000000000006</v>
      </c>
      <c r="Q67" s="36">
        <v>23.5</v>
      </c>
      <c r="R67" s="38">
        <v>22.797497530457687</v>
      </c>
      <c r="S67" s="38">
        <v>0</v>
      </c>
      <c r="T67" s="37">
        <f>SUMPRODUCT(LTA!J67:AN67,LTA!J$101:AN$101,LTA!J$105:AN$105)</f>
        <v>36.93</v>
      </c>
      <c r="U67" s="37">
        <f>SUMPRODUCT(LTA!J67:AN67,LTA!J$102:AN$102,LTA!J$105:AN$105)</f>
        <v>369.46698099999998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18.190000000000001</v>
      </c>
      <c r="Z67" s="34">
        <f>IEX!P67</f>
        <v>0</v>
      </c>
      <c r="AA67" s="75">
        <f>STOA!J67</f>
        <v>2.11</v>
      </c>
      <c r="AB67" s="75">
        <f>-STOA!P67</f>
        <v>0</v>
      </c>
      <c r="AC67">
        <f t="shared" si="0"/>
        <v>9.4740774048716769</v>
      </c>
      <c r="AD67">
        <f t="shared" si="1"/>
        <v>1118.3922803179471</v>
      </c>
      <c r="AE67">
        <f>'IDT-1'!F67</f>
        <v>0</v>
      </c>
      <c r="AF67" s="24"/>
      <c r="AG67">
        <f t="shared" si="2"/>
        <v>1118.3922803179471</v>
      </c>
      <c r="AI67" s="34">
        <f>PXIL!J67</f>
        <v>0</v>
      </c>
      <c r="AJ67" s="34">
        <f>PXIL!P67</f>
        <v>0</v>
      </c>
      <c r="AK67" s="34">
        <f>RTM_IEX!J67</f>
        <v>73.739999999999995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7.9136699999999998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422.86295304770096</v>
      </c>
      <c r="P68" s="36">
        <v>74.400000000000006</v>
      </c>
      <c r="Q68" s="36">
        <v>23.5</v>
      </c>
      <c r="R68" s="38">
        <v>17.13</v>
      </c>
      <c r="S68" s="38">
        <v>0</v>
      </c>
      <c r="T68" s="37">
        <f>SUMPRODUCT(LTA!J68:AN68,LTA!J$101:AN$101,LTA!J$105:AN$105)</f>
        <v>31.54</v>
      </c>
      <c r="U68" s="37">
        <f>SUMPRODUCT(LTA!J68:AN68,LTA!J$102:AN$102,LTA!J$105:AN$105)</f>
        <v>358.32269600000001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39.270000000000003</v>
      </c>
      <c r="Z68" s="34">
        <f>IEX!P68</f>
        <v>0</v>
      </c>
      <c r="AA68" s="75">
        <f>STOA!J68</f>
        <v>2.11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9.4789553834489606</v>
      </c>
      <c r="AD68">
        <f t="shared" ref="AD68:AD98" si="4">SUM(B68:AB68,AI68:AT68)-AC68</f>
        <v>1118.9681140747607</v>
      </c>
      <c r="AE68">
        <f>'IDT-1'!F68</f>
        <v>0</v>
      </c>
      <c r="AF68" s="24"/>
      <c r="AG68">
        <f t="shared" ref="AG68:AG98" si="5">SUM(AD68:AF68)</f>
        <v>1118.9681140747607</v>
      </c>
      <c r="AI68" s="34">
        <f>PXIL!J68</f>
        <v>0</v>
      </c>
      <c r="AJ68" s="34">
        <f>PXIL!P68</f>
        <v>0</v>
      </c>
      <c r="AK68" s="34">
        <f>RTM_IEX!J68</f>
        <v>70.86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7.9136699999999998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428.17700197952155</v>
      </c>
      <c r="P69" s="36">
        <v>74.400000000000006</v>
      </c>
      <c r="Q69" s="36">
        <v>23.5</v>
      </c>
      <c r="R69" s="38">
        <v>7.35</v>
      </c>
      <c r="S69" s="38">
        <v>0</v>
      </c>
      <c r="T69" s="37">
        <f>SUMPRODUCT(LTA!J69:AN69,LTA!J$101:AN$101,LTA!J$105:AN$105)</f>
        <v>20.11</v>
      </c>
      <c r="U69" s="37">
        <f>SUMPRODUCT(LTA!J69:AN69,LTA!J$102:AN$102,LTA!J$105:AN$105)</f>
        <v>351.472533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58.41</v>
      </c>
      <c r="Z69" s="34">
        <f>IEX!P69</f>
        <v>0</v>
      </c>
      <c r="AA69" s="75">
        <f>STOA!J69</f>
        <v>2.11</v>
      </c>
      <c r="AB69" s="75">
        <f>-STOA!P69</f>
        <v>0</v>
      </c>
      <c r="AC69">
        <f t="shared" si="3"/>
        <v>9.6175880252762553</v>
      </c>
      <c r="AD69">
        <f t="shared" si="4"/>
        <v>1135.3333673647542</v>
      </c>
      <c r="AE69">
        <f>'IDT-1'!F69</f>
        <v>0</v>
      </c>
      <c r="AF69" s="24"/>
      <c r="AG69">
        <f t="shared" si="5"/>
        <v>1135.3333673647542</v>
      </c>
      <c r="AI69" s="34">
        <f>PXIL!J69</f>
        <v>0</v>
      </c>
      <c r="AJ69" s="34">
        <f>PXIL!P69</f>
        <v>0</v>
      </c>
      <c r="AK69" s="34">
        <f>RTM_IEX!J69</f>
        <v>90.97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7.9136699999999998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433.7355865149911</v>
      </c>
      <c r="P70" s="36">
        <v>74.400000000000006</v>
      </c>
      <c r="Q70" s="36">
        <v>23.5</v>
      </c>
      <c r="R70" s="38">
        <v>3.2125680000000001</v>
      </c>
      <c r="S70" s="38">
        <v>0</v>
      </c>
      <c r="T70" s="37">
        <f>SUMPRODUCT(LTA!J70:AN70,LTA!J$101:AN$101,LTA!J$105:AN$105)</f>
        <v>11.83</v>
      </c>
      <c r="U70" s="37">
        <f>SUMPRODUCT(LTA!J70:AN70,LTA!J$102:AN$102,LTA!J$105:AN$105)</f>
        <v>344.05598699999996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45.96</v>
      </c>
      <c r="Z70" s="34">
        <f>IEX!P70</f>
        <v>0</v>
      </c>
      <c r="AA70" s="75">
        <f>STOA!J70</f>
        <v>2.11</v>
      </c>
      <c r="AB70" s="75">
        <f>-STOA!P70</f>
        <v>0</v>
      </c>
      <c r="AC70">
        <f t="shared" si="3"/>
        <v>9.4735667201741975</v>
      </c>
      <c r="AD70">
        <f t="shared" si="4"/>
        <v>1118.3319952053257</v>
      </c>
      <c r="AE70">
        <f>'IDT-1'!F70</f>
        <v>22.884</v>
      </c>
      <c r="AF70" s="24"/>
      <c r="AG70">
        <f t="shared" si="5"/>
        <v>1141.2159952053257</v>
      </c>
      <c r="AI70" s="34">
        <f>PXIL!J70</f>
        <v>0</v>
      </c>
      <c r="AJ70" s="34">
        <f>PXIL!P70</f>
        <v>0</v>
      </c>
      <c r="AK70" s="34">
        <f>RTM_IEX!J70</f>
        <v>100.55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7.9136699999999998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67.430000000000007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446.98447916210921</v>
      </c>
      <c r="P71" s="36">
        <v>74.400000000000006</v>
      </c>
      <c r="Q71" s="36">
        <v>23.5</v>
      </c>
      <c r="R71" s="38">
        <v>1.0974299065420563</v>
      </c>
      <c r="S71" s="38">
        <v>0</v>
      </c>
      <c r="T71" s="37">
        <f>SUMPRODUCT(LTA!J71:AN71,LTA!J$101:AN$101,LTA!J$105:AN$105)</f>
        <v>7.93</v>
      </c>
      <c r="U71" s="37">
        <f>SUMPRODUCT(LTA!J71:AN71,LTA!J$102:AN$102,LTA!J$105:AN$105)</f>
        <v>339.52040899999997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47.19</v>
      </c>
      <c r="Z71" s="34">
        <f>IEX!P71</f>
        <v>0</v>
      </c>
      <c r="AA71" s="75">
        <f>STOA!J71</f>
        <v>2.2000000000000002</v>
      </c>
      <c r="AB71" s="75">
        <f>-STOA!P71</f>
        <v>0</v>
      </c>
      <c r="AC71">
        <f t="shared" si="3"/>
        <v>9.5421794032249458</v>
      </c>
      <c r="AD71">
        <f t="shared" si="4"/>
        <v>1126.4315590759352</v>
      </c>
      <c r="AE71">
        <f>'IDT-1'!F71</f>
        <v>11.442</v>
      </c>
      <c r="AF71" s="24"/>
      <c r="AG71">
        <f t="shared" si="5"/>
        <v>1137.8735590759352</v>
      </c>
      <c r="AI71" s="34">
        <f>PXIL!J71</f>
        <v>0</v>
      </c>
      <c r="AJ71" s="34">
        <f>PXIL!P71</f>
        <v>0</v>
      </c>
      <c r="AK71" s="34">
        <f>RTM_IEX!J71</f>
        <v>106.88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7.9136699999999998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67.433140703434333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462.32219568547549</v>
      </c>
      <c r="P72" s="36">
        <v>74.400000000000006</v>
      </c>
      <c r="Q72" s="36">
        <v>23.5</v>
      </c>
      <c r="R72" s="38">
        <v>0.5</v>
      </c>
      <c r="S72" s="38">
        <v>0</v>
      </c>
      <c r="T72" s="37">
        <f>SUMPRODUCT(LTA!J72:AN72,LTA!J$101:AN$101,LTA!J$105:AN$105)</f>
        <v>3.35</v>
      </c>
      <c r="U72" s="37">
        <f>SUMPRODUCT(LTA!J72:AN72,LTA!J$102:AN$102,LTA!J$105:AN$105)</f>
        <v>336.39611600000001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13.23</v>
      </c>
      <c r="Z72" s="34">
        <f>IEX!P72</f>
        <v>0</v>
      </c>
      <c r="AA72" s="75">
        <f>STOA!J72</f>
        <v>2.2000000000000002</v>
      </c>
      <c r="AB72" s="75">
        <f>-STOA!P72</f>
        <v>0</v>
      </c>
      <c r="AC72">
        <f t="shared" si="3"/>
        <v>9.4580041315151178</v>
      </c>
      <c r="AD72">
        <f t="shared" si="4"/>
        <v>1116.4948686679038</v>
      </c>
      <c r="AE72">
        <f>'IDT-1'!F72</f>
        <v>2.2879999999999998</v>
      </c>
      <c r="AF72" s="24"/>
      <c r="AG72">
        <f t="shared" si="5"/>
        <v>1118.7828686679038</v>
      </c>
      <c r="AI72" s="34">
        <f>PXIL!J72</f>
        <v>0</v>
      </c>
      <c r="AJ72" s="34">
        <f>PXIL!P72</f>
        <v>0</v>
      </c>
      <c r="AK72" s="34">
        <f>RTM_IEX!J72</f>
        <v>123.78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7.9136699999999998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67.433140703434333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480.84630940077182</v>
      </c>
      <c r="P73" s="36">
        <v>74.400000000000006</v>
      </c>
      <c r="Q73" s="36">
        <v>23.5</v>
      </c>
      <c r="R73" s="38">
        <v>0.20256410256410257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336.58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1.02</v>
      </c>
      <c r="Z73" s="34">
        <f>IEX!P73</f>
        <v>0</v>
      </c>
      <c r="AA73" s="75">
        <f>STOA!J73</f>
        <v>2.2000000000000002</v>
      </c>
      <c r="AB73" s="75">
        <f>-STOA!P73</f>
        <v>0</v>
      </c>
      <c r="AC73">
        <f t="shared" si="3"/>
        <v>10.050743184587068</v>
      </c>
      <c r="AD73">
        <f t="shared" si="4"/>
        <v>1186.4663025995881</v>
      </c>
      <c r="AE73">
        <f>'IDT-1'!F73</f>
        <v>0</v>
      </c>
      <c r="AF73" s="24"/>
      <c r="AG73">
        <f t="shared" si="5"/>
        <v>1186.4663025995881</v>
      </c>
      <c r="AI73" s="34">
        <f>PXIL!J73</f>
        <v>0</v>
      </c>
      <c r="AJ73" s="34">
        <f>PXIL!P73</f>
        <v>0</v>
      </c>
      <c r="AK73" s="34">
        <f>RTM_IEX!J73</f>
        <v>190.19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7.9136699999999998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67.433140703434333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517.52606887441414</v>
      </c>
      <c r="P74" s="36">
        <v>74.400000000000006</v>
      </c>
      <c r="Q74" s="36">
        <v>23.5</v>
      </c>
      <c r="R74" s="38">
        <v>0.13</v>
      </c>
      <c r="S74" s="38">
        <v>0</v>
      </c>
      <c r="T74" s="37">
        <f>SUMPRODUCT(LTA!J74:AN74,LTA!J$101:AN$101,LTA!J$105:AN$105)</f>
        <v>0.08</v>
      </c>
      <c r="U74" s="37">
        <f>SUMPRODUCT(LTA!J74:AN74,LTA!J$102:AN$102,LTA!J$105:AN$105)</f>
        <v>337.77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0.01</v>
      </c>
      <c r="Z74" s="34">
        <f>IEX!P74</f>
        <v>0</v>
      </c>
      <c r="AA74" s="75">
        <f>STOA!J74</f>
        <v>2.2000000000000002</v>
      </c>
      <c r="AB74" s="75">
        <f>-STOA!P74</f>
        <v>0</v>
      </c>
      <c r="AC74">
        <f t="shared" si="3"/>
        <v>10.547663625704127</v>
      </c>
      <c r="AD74">
        <f t="shared" si="4"/>
        <v>1245.126577529549</v>
      </c>
      <c r="AE74">
        <f>'IDT-1'!F74</f>
        <v>0</v>
      </c>
      <c r="AF74" s="24"/>
      <c r="AG74">
        <f t="shared" si="5"/>
        <v>1245.126577529549</v>
      </c>
      <c r="AI74" s="34">
        <f>PXIL!J74</f>
        <v>0</v>
      </c>
      <c r="AJ74" s="34">
        <f>PXIL!P74</f>
        <v>0</v>
      </c>
      <c r="AK74" s="34">
        <f>RTM_IEX!J74</f>
        <v>213.58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7.9136699999999998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529.15367905835126</v>
      </c>
      <c r="P75" s="36">
        <v>74.400000000000006</v>
      </c>
      <c r="Q75" s="36">
        <v>23.5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338.18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8.07</v>
      </c>
      <c r="Z75" s="34">
        <f>IEX!P75</f>
        <v>0</v>
      </c>
      <c r="AA75" s="75">
        <f>STOA!J75</f>
        <v>2.2000000000000002</v>
      </c>
      <c r="AB75" s="75">
        <f>-STOA!P75</f>
        <v>0</v>
      </c>
      <c r="AC75">
        <f t="shared" si="3"/>
        <v>10.726197207709653</v>
      </c>
      <c r="AD75">
        <f t="shared" si="4"/>
        <v>1266.2020418053444</v>
      </c>
      <c r="AE75">
        <f>'IDT-1'!F75</f>
        <v>0</v>
      </c>
      <c r="AF75" s="24"/>
      <c r="AG75">
        <f t="shared" si="5"/>
        <v>1266.2020418053444</v>
      </c>
      <c r="AI75" s="34">
        <f>PXIL!J75</f>
        <v>0</v>
      </c>
      <c r="AJ75" s="34">
        <f>PXIL!P75</f>
        <v>0</v>
      </c>
      <c r="AK75" s="34">
        <f>RTM_IEX!J75</f>
        <v>213.77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7.9136699999999998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533.97119361089131</v>
      </c>
      <c r="P76" s="36">
        <v>74.400000000000006</v>
      </c>
      <c r="Q76" s="36">
        <v>23.5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338.4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4.8600000000000003</v>
      </c>
      <c r="Z76" s="34">
        <f>IEX!P76</f>
        <v>0</v>
      </c>
      <c r="AA76" s="75">
        <f>STOA!J76</f>
        <v>2.2000000000000002</v>
      </c>
      <c r="AB76" s="75">
        <f>-STOA!P76</f>
        <v>0</v>
      </c>
      <c r="AC76">
        <f t="shared" si="3"/>
        <v>10.938192329950992</v>
      </c>
      <c r="AD76">
        <f t="shared" si="4"/>
        <v>1291.2275612356434</v>
      </c>
      <c r="AE76">
        <f>'IDT-1'!F76</f>
        <v>0</v>
      </c>
      <c r="AF76" s="24"/>
      <c r="AG76">
        <f t="shared" si="5"/>
        <v>1291.2275612356434</v>
      </c>
      <c r="AI76" s="34">
        <f>PXIL!J76</f>
        <v>0</v>
      </c>
      <c r="AJ76" s="34">
        <f>PXIL!P76</f>
        <v>0</v>
      </c>
      <c r="AK76" s="34">
        <f>RTM_IEX!J76</f>
        <v>237.18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7.9136699999999998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543.70136721089125</v>
      </c>
      <c r="P77" s="36">
        <v>74.400000000000006</v>
      </c>
      <c r="Q77" s="36">
        <v>23.5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338.74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8.17</v>
      </c>
      <c r="Z77" s="34">
        <f>IEX!P77</f>
        <v>0</v>
      </c>
      <c r="AA77" s="75">
        <f>STOA!J77</f>
        <v>2.2000000000000002</v>
      </c>
      <c r="AB77" s="75">
        <f>-STOA!P77</f>
        <v>0</v>
      </c>
      <c r="AC77">
        <f t="shared" si="3"/>
        <v>9.8274617881909911</v>
      </c>
      <c r="AD77">
        <f t="shared" si="4"/>
        <v>1160.1084653774033</v>
      </c>
      <c r="AE77">
        <f>'IDT-1'!F77</f>
        <v>0</v>
      </c>
      <c r="AF77" s="24"/>
      <c r="AG77">
        <f t="shared" si="5"/>
        <v>1160.1084653774033</v>
      </c>
      <c r="AI77" s="34">
        <f>PXIL!J77</f>
        <v>0</v>
      </c>
      <c r="AJ77" s="34">
        <f>PXIL!P77</f>
        <v>0</v>
      </c>
      <c r="AK77" s="34">
        <f>RTM_IEX!J77</f>
        <v>91.57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7.9136699999999998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541.41995417036333</v>
      </c>
      <c r="P78" s="36">
        <v>74.400000000000006</v>
      </c>
      <c r="Q78" s="36">
        <v>23.5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339.24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16.149999999999999</v>
      </c>
      <c r="Z78" s="34">
        <f>IEX!P78</f>
        <v>0</v>
      </c>
      <c r="AA78" s="75">
        <f>STOA!J78</f>
        <v>2.2000000000000002</v>
      </c>
      <c r="AB78" s="75">
        <f>-STOA!P78</f>
        <v>0</v>
      </c>
      <c r="AC78">
        <f t="shared" si="3"/>
        <v>9.9834379186505569</v>
      </c>
      <c r="AD78">
        <f t="shared" si="4"/>
        <v>1178.521076206416</v>
      </c>
      <c r="AE78">
        <f>'IDT-1'!F78</f>
        <v>0</v>
      </c>
      <c r="AF78" s="24"/>
      <c r="AG78">
        <f t="shared" si="5"/>
        <v>1178.521076206416</v>
      </c>
      <c r="AI78" s="34">
        <f>PXIL!J78</f>
        <v>0</v>
      </c>
      <c r="AJ78" s="34">
        <f>PXIL!P78</f>
        <v>0</v>
      </c>
      <c r="AK78" s="34">
        <f>RTM_IEX!J78</f>
        <v>103.94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7.9136699999999998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526.12535849036328</v>
      </c>
      <c r="P79" s="36">
        <v>74.400000000000006</v>
      </c>
      <c r="Q79" s="36">
        <v>23.5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339.41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7.66</v>
      </c>
      <c r="Z79" s="34">
        <f>IEX!P79</f>
        <v>0</v>
      </c>
      <c r="AA79" s="75">
        <f>STOA!J79</f>
        <v>2.11</v>
      </c>
      <c r="AB79" s="75">
        <f>-STOA!P79</f>
        <v>0</v>
      </c>
      <c r="AC79">
        <f t="shared" si="3"/>
        <v>9.6206873149385554</v>
      </c>
      <c r="AD79">
        <f t="shared" si="4"/>
        <v>1135.6992311301278</v>
      </c>
      <c r="AE79">
        <f>'IDT-1'!F79</f>
        <v>11.442</v>
      </c>
      <c r="AF79" s="24"/>
      <c r="AG79">
        <f t="shared" si="5"/>
        <v>1147.1412311301278</v>
      </c>
      <c r="AI79" s="34">
        <f>PXIL!J79</f>
        <v>0</v>
      </c>
      <c r="AJ79" s="34">
        <f>PXIL!P79</f>
        <v>0</v>
      </c>
      <c r="AK79" s="34">
        <f>RTM_IEX!J79</f>
        <v>83.37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7.9136699999999998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500.57062156707855</v>
      </c>
      <c r="P80" s="36">
        <v>74.400000000000006</v>
      </c>
      <c r="Q80" s="36">
        <v>23.5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339.41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21.07</v>
      </c>
      <c r="Z80" s="34">
        <f>IEX!P80</f>
        <v>0</v>
      </c>
      <c r="AA80" s="75">
        <f>STOA!J80</f>
        <v>2.11</v>
      </c>
      <c r="AB80" s="75">
        <f>-STOA!P80</f>
        <v>0</v>
      </c>
      <c r="AC80">
        <f t="shared" si="3"/>
        <v>9.5360595247829636</v>
      </c>
      <c r="AD80">
        <f t="shared" si="4"/>
        <v>1125.7091219969984</v>
      </c>
      <c r="AE80">
        <f>'IDT-1'!F80</f>
        <v>9.1530000000000005</v>
      </c>
      <c r="AF80" s="24"/>
      <c r="AG80">
        <f t="shared" si="5"/>
        <v>1134.8621219969984</v>
      </c>
      <c r="AI80" s="34">
        <f>PXIL!J80</f>
        <v>0</v>
      </c>
      <c r="AJ80" s="34">
        <f>PXIL!P80</f>
        <v>0</v>
      </c>
      <c r="AK80" s="34">
        <f>RTM_IEX!J80</f>
        <v>85.44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7.9136699999999998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475.00971151189538</v>
      </c>
      <c r="P81" s="36">
        <v>74.400000000000006</v>
      </c>
      <c r="Q81" s="36">
        <v>23.5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337.41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37.35</v>
      </c>
      <c r="Z81" s="34">
        <f>IEX!P81</f>
        <v>0</v>
      </c>
      <c r="AA81" s="75">
        <f>STOA!J81</f>
        <v>2.11</v>
      </c>
      <c r="AB81" s="75">
        <f>-STOA!P81</f>
        <v>0</v>
      </c>
      <c r="AC81">
        <f t="shared" si="3"/>
        <v>9.4086238803194231</v>
      </c>
      <c r="AD81">
        <f t="shared" si="4"/>
        <v>1110.6656475862785</v>
      </c>
      <c r="AE81">
        <f>'IDT-1'!F81</f>
        <v>6.8650000000000002</v>
      </c>
      <c r="AF81" s="24"/>
      <c r="AG81">
        <f t="shared" si="5"/>
        <v>1117.5306475862785</v>
      </c>
      <c r="AI81" s="34">
        <f>PXIL!J81</f>
        <v>0</v>
      </c>
      <c r="AJ81" s="34">
        <f>PXIL!P81</f>
        <v>0</v>
      </c>
      <c r="AK81" s="34">
        <f>RTM_IEX!J81</f>
        <v>81.55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7.6127700000000003</v>
      </c>
      <c r="E82">
        <f>GT_NG!T82</f>
        <v>11.018062397372743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463.37459711771083</v>
      </c>
      <c r="P82" s="36">
        <v>74.400000000000006</v>
      </c>
      <c r="Q82" s="36">
        <v>23.5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337.41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22.98</v>
      </c>
      <c r="Z82" s="34">
        <f>IEX!P82</f>
        <v>0</v>
      </c>
      <c r="AA82" s="75">
        <f>STOA!J82</f>
        <v>2.11</v>
      </c>
      <c r="AB82" s="75">
        <f>-STOA!P82</f>
        <v>0</v>
      </c>
      <c r="AC82">
        <f t="shared" si="3"/>
        <v>9.1926696079267014</v>
      </c>
      <c r="AD82">
        <f t="shared" si="4"/>
        <v>1085.1727599071569</v>
      </c>
      <c r="AE82">
        <f>'IDT-1'!F82</f>
        <v>9.1530000000000005</v>
      </c>
      <c r="AF82" s="24"/>
      <c r="AG82">
        <f t="shared" si="5"/>
        <v>1094.3257599071569</v>
      </c>
      <c r="AI82" s="34">
        <f>PXIL!J82</f>
        <v>0</v>
      </c>
      <c r="AJ82" s="34">
        <f>PXIL!P82</f>
        <v>0</v>
      </c>
      <c r="AK82" s="34">
        <f>RTM_IEX!J82</f>
        <v>82.35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7.6127700000000003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447.38877275115129</v>
      </c>
      <c r="P83" s="36">
        <v>74.400000000000006</v>
      </c>
      <c r="Q83" s="36">
        <v>23.5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332.97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2.11</v>
      </c>
      <c r="AB83" s="75">
        <f>-STOA!P83</f>
        <v>0</v>
      </c>
      <c r="AC83">
        <f t="shared" si="3"/>
        <v>8.9407046832476009</v>
      </c>
      <c r="AD83">
        <f t="shared" si="4"/>
        <v>1055.4289004652765</v>
      </c>
      <c r="AE83">
        <f>'IDT-1'!F83</f>
        <v>0</v>
      </c>
      <c r="AF83" s="24"/>
      <c r="AG83">
        <f t="shared" si="5"/>
        <v>1055.4289004652765</v>
      </c>
      <c r="AI83" s="34">
        <f>PXIL!J83</f>
        <v>0</v>
      </c>
      <c r="AJ83" s="34">
        <f>PXIL!P83</f>
        <v>0</v>
      </c>
      <c r="AK83" s="34">
        <f>RTM_IEX!J83</f>
        <v>95.76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7.6127700000000003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442.6340047516631</v>
      </c>
      <c r="P84" s="36">
        <v>74.400000000000006</v>
      </c>
      <c r="Q84" s="36">
        <v>23.5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332.97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2.11</v>
      </c>
      <c r="AB84" s="75">
        <f>-STOA!P84</f>
        <v>0</v>
      </c>
      <c r="AC84">
        <f t="shared" si="3"/>
        <v>8.6594326320519013</v>
      </c>
      <c r="AD84">
        <f t="shared" si="4"/>
        <v>1022.2254045169839</v>
      </c>
      <c r="AE84">
        <f>'IDT-1'!F84</f>
        <v>0</v>
      </c>
      <c r="AF84" s="24"/>
      <c r="AG84">
        <f t="shared" si="5"/>
        <v>1022.2254045169839</v>
      </c>
      <c r="AI84" s="34">
        <f>PXIL!J84</f>
        <v>0</v>
      </c>
      <c r="AJ84" s="34">
        <f>PXIL!P84</f>
        <v>0</v>
      </c>
      <c r="AK84" s="34">
        <f>RTM_IEX!J84</f>
        <v>67.03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7.6127700000000003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417.80672796319999</v>
      </c>
      <c r="P85" s="36">
        <v>74.400000000000006</v>
      </c>
      <c r="Q85" s="36">
        <v>23.5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332.97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2.11</v>
      </c>
      <c r="AB85" s="75">
        <f>-STOA!P85</f>
        <v>0</v>
      </c>
      <c r="AC85">
        <f t="shared" si="3"/>
        <v>8.4068675070288101</v>
      </c>
      <c r="AD85">
        <f t="shared" si="4"/>
        <v>992.41069285354399</v>
      </c>
      <c r="AE85">
        <f>'IDT-1'!F85</f>
        <v>0</v>
      </c>
      <c r="AF85" s="24"/>
      <c r="AG85">
        <f t="shared" si="5"/>
        <v>992.41069285354399</v>
      </c>
      <c r="AI85" s="34">
        <f>PXIL!J85</f>
        <v>0</v>
      </c>
      <c r="AJ85" s="34">
        <f>PXIL!P85</f>
        <v>0</v>
      </c>
      <c r="AK85" s="34">
        <f>RTM_IEX!J85</f>
        <v>81.400000000000006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7.6127700000000003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384.51159710796259</v>
      </c>
      <c r="P86" s="36">
        <v>74.400000000000006</v>
      </c>
      <c r="Q86" s="36">
        <v>23.5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332.97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2.11</v>
      </c>
      <c r="AB86" s="75">
        <f>-STOA!P86</f>
        <v>0</v>
      </c>
      <c r="AC86">
        <f t="shared" si="3"/>
        <v>8.0547804078448166</v>
      </c>
      <c r="AD86">
        <f t="shared" si="4"/>
        <v>950.8476490974906</v>
      </c>
      <c r="AE86">
        <f>'IDT-1'!F86</f>
        <v>0</v>
      </c>
      <c r="AF86" s="24"/>
      <c r="AG86">
        <f t="shared" si="5"/>
        <v>950.8476490974906</v>
      </c>
      <c r="AI86" s="34">
        <f>PXIL!J86</f>
        <v>0</v>
      </c>
      <c r="AJ86" s="34">
        <f>PXIL!P86</f>
        <v>0</v>
      </c>
      <c r="AK86" s="34">
        <f>RTM_IEX!J86</f>
        <v>72.78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7.6127700000000003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52.822385403965136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336.89134644175692</v>
      </c>
      <c r="P87" s="36">
        <v>74.400000000000006</v>
      </c>
      <c r="Q87" s="36">
        <v>23.5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332.90000000000003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2.11</v>
      </c>
      <c r="AB87" s="75">
        <f>-STOA!P87</f>
        <v>0</v>
      </c>
      <c r="AC87">
        <f t="shared" si="3"/>
        <v>7.5089663396419963</v>
      </c>
      <c r="AD87">
        <f t="shared" si="4"/>
        <v>886.41559790345286</v>
      </c>
      <c r="AE87">
        <f>'IDT-1'!F87</f>
        <v>0</v>
      </c>
      <c r="AF87" s="24"/>
      <c r="AG87">
        <f t="shared" si="5"/>
        <v>886.41559790345286</v>
      </c>
      <c r="AI87" s="34">
        <f>PXIL!J87</f>
        <v>0</v>
      </c>
      <c r="AJ87" s="34">
        <f>PXIL!P87</f>
        <v>0</v>
      </c>
      <c r="AK87" s="34">
        <f>RTM_IEX!J87</f>
        <v>52.67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7.6127700000000003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52.822385403965136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331.67059785528693</v>
      </c>
      <c r="P88" s="36">
        <v>74.400000000000006</v>
      </c>
      <c r="Q88" s="36">
        <v>23.5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332.90000000000003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2.11</v>
      </c>
      <c r="AB88" s="75">
        <f>-STOA!P88</f>
        <v>0</v>
      </c>
      <c r="AC88">
        <f t="shared" si="3"/>
        <v>7.4651120515156473</v>
      </c>
      <c r="AD88">
        <f t="shared" si="4"/>
        <v>881.23870360510909</v>
      </c>
      <c r="AE88">
        <f>'IDT-1'!F88</f>
        <v>0</v>
      </c>
      <c r="AF88" s="24"/>
      <c r="AG88">
        <f t="shared" si="5"/>
        <v>881.23870360510909</v>
      </c>
      <c r="AI88" s="34">
        <f>PXIL!J88</f>
        <v>0</v>
      </c>
      <c r="AJ88" s="34">
        <f>PXIL!P88</f>
        <v>0</v>
      </c>
      <c r="AK88" s="34">
        <f>RTM_IEX!J88</f>
        <v>52.67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7.6127700000000003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52.822385403965136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327.09852695655678</v>
      </c>
      <c r="P89" s="36">
        <v>74.400000000000006</v>
      </c>
      <c r="Q89" s="36">
        <v>23.5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332.90000000000003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2.11</v>
      </c>
      <c r="AB89" s="75">
        <f>-STOA!P89</f>
        <v>0</v>
      </c>
      <c r="AC89">
        <f t="shared" si="3"/>
        <v>7.4669426559663155</v>
      </c>
      <c r="AD89">
        <f t="shared" si="4"/>
        <v>881.45480210192841</v>
      </c>
      <c r="AE89">
        <f>'IDT-1'!F89</f>
        <v>0</v>
      </c>
      <c r="AF89" s="24"/>
      <c r="AG89">
        <f t="shared" si="5"/>
        <v>881.45480210192841</v>
      </c>
      <c r="AI89" s="34">
        <f>PXIL!J89</f>
        <v>0</v>
      </c>
      <c r="AJ89" s="34">
        <f>PXIL!P89</f>
        <v>0</v>
      </c>
      <c r="AK89" s="34">
        <f>RTM_IEX!J89</f>
        <v>57.46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7.6127700000000003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52.822385403965136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327.09852695655678</v>
      </c>
      <c r="P90" s="36">
        <v>74.400000000000006</v>
      </c>
      <c r="Q90" s="36">
        <v>23.5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332.23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2.11</v>
      </c>
      <c r="AB90" s="75">
        <f>-STOA!P90</f>
        <v>0</v>
      </c>
      <c r="AC90">
        <f t="shared" si="3"/>
        <v>7.3406066559663152</v>
      </c>
      <c r="AD90">
        <f t="shared" si="4"/>
        <v>866.54113810192837</v>
      </c>
      <c r="AE90">
        <f>'IDT-1'!F90</f>
        <v>0</v>
      </c>
      <c r="AF90" s="24"/>
      <c r="AG90">
        <f t="shared" si="5"/>
        <v>866.54113810192837</v>
      </c>
      <c r="AI90" s="34">
        <f>PXIL!J90</f>
        <v>0</v>
      </c>
      <c r="AJ90" s="34">
        <f>PXIL!P90</f>
        <v>0</v>
      </c>
      <c r="AK90" s="34">
        <f>RTM_IEX!J90</f>
        <v>43.09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7.6127700000000003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52.822385403965136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327.09852695655678</v>
      </c>
      <c r="P91" s="36">
        <v>74.400000000000006</v>
      </c>
      <c r="Q91" s="36">
        <v>23.5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310.87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2.11</v>
      </c>
      <c r="AB91" s="75">
        <f>-STOA!P91</f>
        <v>0</v>
      </c>
      <c r="AC91">
        <f t="shared" si="3"/>
        <v>7.1370746559663152</v>
      </c>
      <c r="AD91">
        <f t="shared" si="4"/>
        <v>842.51467010192835</v>
      </c>
      <c r="AE91">
        <f>'IDT-1'!F91</f>
        <v>0</v>
      </c>
      <c r="AF91" s="24"/>
      <c r="AG91">
        <f t="shared" si="5"/>
        <v>842.51467010192835</v>
      </c>
      <c r="AI91" s="34">
        <f>PXIL!J91</f>
        <v>0</v>
      </c>
      <c r="AJ91" s="34">
        <f>PXIL!P91</f>
        <v>0</v>
      </c>
      <c r="AK91" s="34">
        <f>RTM_IEX!J91</f>
        <v>40.22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7.6127700000000003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52.822385403965136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322.90615534363951</v>
      </c>
      <c r="P92" s="36">
        <v>74.400000000000006</v>
      </c>
      <c r="Q92" s="36">
        <v>23.5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310.37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2.11</v>
      </c>
      <c r="AB92" s="75">
        <f>-STOA!P92</f>
        <v>0</v>
      </c>
      <c r="AC92">
        <f t="shared" si="3"/>
        <v>6.9609067344178097</v>
      </c>
      <c r="AD92">
        <f t="shared" si="4"/>
        <v>821.7184664105597</v>
      </c>
      <c r="AE92">
        <f>'IDT-1'!F92</f>
        <v>0</v>
      </c>
      <c r="AF92" s="24"/>
      <c r="AG92">
        <f t="shared" si="5"/>
        <v>821.7184664105597</v>
      </c>
      <c r="AI92" s="34">
        <f>PXIL!J92</f>
        <v>0</v>
      </c>
      <c r="AJ92" s="34">
        <f>PXIL!P92</f>
        <v>0</v>
      </c>
      <c r="AK92" s="34">
        <f>RTM_IEX!J92</f>
        <v>23.94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7.6127700000000003</v>
      </c>
      <c r="E93">
        <f>GT_NG!T93</f>
        <v>11.018062397372743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52.822385403965136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326.59204428384561</v>
      </c>
      <c r="P93" s="36">
        <v>74.400000000000006</v>
      </c>
      <c r="Q93" s="36">
        <v>7.6599999999999993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310.37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2.11</v>
      </c>
      <c r="AB93" s="75">
        <f>-STOA!P93</f>
        <v>0</v>
      </c>
      <c r="AC93">
        <f t="shared" si="3"/>
        <v>6.7784242015155405</v>
      </c>
      <c r="AD93">
        <f t="shared" si="4"/>
        <v>800.17683788366787</v>
      </c>
      <c r="AE93">
        <f>'IDT-1'!F93</f>
        <v>0</v>
      </c>
      <c r="AF93" s="24"/>
      <c r="AG93">
        <f t="shared" si="5"/>
        <v>800.17683788366787</v>
      </c>
      <c r="AI93" s="34">
        <f>PXIL!J93</f>
        <v>0</v>
      </c>
      <c r="AJ93" s="34">
        <f>PXIL!P93</f>
        <v>0</v>
      </c>
      <c r="AK93" s="34">
        <f>RTM_IEX!J93</f>
        <v>14.37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7.6127700000000003</v>
      </c>
      <c r="E94">
        <f>GT_NG!T94</f>
        <v>11.018062397372743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52.822385403965136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326.59204428384561</v>
      </c>
      <c r="P94" s="36">
        <v>74.389999999999986</v>
      </c>
      <c r="Q94" s="36">
        <v>7.6599999999999993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310.37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2.11</v>
      </c>
      <c r="AB94" s="75">
        <f>-STOA!P94</f>
        <v>0</v>
      </c>
      <c r="AC94">
        <f t="shared" si="3"/>
        <v>6.6915168324150969</v>
      </c>
      <c r="AD94">
        <f t="shared" si="4"/>
        <v>781.88374525276834</v>
      </c>
      <c r="AE94">
        <f>'IDT-1'!F94</f>
        <v>0</v>
      </c>
      <c r="AF94" s="24"/>
      <c r="AG94">
        <f t="shared" si="5"/>
        <v>781.88374525276834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-4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7.6127700000000003</v>
      </c>
      <c r="E95">
        <f>GT_NG!T95</f>
        <v>11.018062397372743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309.45548951823787</v>
      </c>
      <c r="P95" s="36">
        <v>74.396738701617508</v>
      </c>
      <c r="Q95" s="36">
        <v>7.6599999999999993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270.8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2.11</v>
      </c>
      <c r="AB95" s="75">
        <f>-STOA!P95</f>
        <v>0</v>
      </c>
      <c r="AC95">
        <f t="shared" si="3"/>
        <v>6.3514565397944098</v>
      </c>
      <c r="AD95">
        <f t="shared" si="4"/>
        <v>749.77432200715918</v>
      </c>
      <c r="AE95">
        <f>'IDT-1'!F95</f>
        <v>0</v>
      </c>
      <c r="AF95" s="24"/>
      <c r="AG95">
        <f t="shared" si="5"/>
        <v>749.77432200715918</v>
      </c>
      <c r="AI95" s="34">
        <f>PXIL!J95</f>
        <v>0</v>
      </c>
      <c r="AJ95" s="34">
        <f>PXIL!P95</f>
        <v>0</v>
      </c>
      <c r="AK95" s="34">
        <f>RTM_IEX!J95</f>
        <v>14.36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7.6127700000000003</v>
      </c>
      <c r="E96">
        <f>GT_NG!T96</f>
        <v>11.018062397372743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308.26726377367265</v>
      </c>
      <c r="P96" s="36">
        <v>74.396738701617508</v>
      </c>
      <c r="Q96" s="36">
        <v>7.6599999999999993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272.90000000000003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2.11</v>
      </c>
      <c r="AB96" s="75">
        <f>-STOA!P96</f>
        <v>0</v>
      </c>
      <c r="AC96">
        <f t="shared" si="3"/>
        <v>6.2384914435400631</v>
      </c>
      <c r="AD96">
        <f t="shared" si="4"/>
        <v>736.43906135884845</v>
      </c>
      <c r="AE96">
        <f>'IDT-1'!F96</f>
        <v>0</v>
      </c>
      <c r="AF96" s="24"/>
      <c r="AG96">
        <f t="shared" si="5"/>
        <v>736.43906135884845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7.6127700000000003</v>
      </c>
      <c r="E97">
        <f>GT_NG!T97</f>
        <v>11.018062397372743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308.2614411996841</v>
      </c>
      <c r="P97" s="36">
        <v>74.39665813232719</v>
      </c>
      <c r="Q97" s="36">
        <v>7.6599999999999993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234.60000000000002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2.11</v>
      </c>
      <c r="AB97" s="75">
        <f>-STOA!P97</f>
        <v>0</v>
      </c>
      <c r="AC97">
        <f t="shared" si="3"/>
        <v>6.0014334343854099</v>
      </c>
      <c r="AD97">
        <f t="shared" si="4"/>
        <v>688.37021622472412</v>
      </c>
      <c r="AE97">
        <f>'IDT-1'!F97</f>
        <v>0</v>
      </c>
      <c r="AF97" s="24"/>
      <c r="AG97">
        <f t="shared" si="5"/>
        <v>688.37021622472412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7.6127700000000003</v>
      </c>
      <c r="E98">
        <f>GT_NG!T98</f>
        <v>11.018062397372743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308.77520330576499</v>
      </c>
      <c r="P98" s="36">
        <v>74.39665813232719</v>
      </c>
      <c r="Q98" s="36">
        <v>7.6599999999999993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234.60000000000002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2.11</v>
      </c>
      <c r="AB98" s="75">
        <f>-STOA!P98</f>
        <v>0</v>
      </c>
      <c r="AC98">
        <f t="shared" si="3"/>
        <v>6.1328164019498264</v>
      </c>
      <c r="AD98">
        <f t="shared" si="4"/>
        <v>673.75259536324063</v>
      </c>
      <c r="AE98">
        <f>'IDT-1'!F98</f>
        <v>0</v>
      </c>
      <c r="AF98" s="24"/>
      <c r="AG98">
        <f t="shared" si="5"/>
        <v>673.75259536324063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-25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0.18952938750000009</v>
      </c>
      <c r="E99">
        <f t="shared" si="6"/>
        <v>0.26434953660528482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1.513448807449371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9.5521666918527384</v>
      </c>
      <c r="P99" s="36">
        <f t="shared" si="6"/>
        <v>1.4953687296673832</v>
      </c>
      <c r="Q99" s="36">
        <f t="shared" si="6"/>
        <v>0.44131000000000015</v>
      </c>
      <c r="R99" s="38">
        <f>SUM(R3:R98)/4000</f>
        <v>0.21685001488489106</v>
      </c>
      <c r="S99" s="38">
        <f t="shared" si="6"/>
        <v>0</v>
      </c>
      <c r="T99" s="37">
        <f t="shared" si="6"/>
        <v>0.67887750000000002</v>
      </c>
      <c r="U99" s="37">
        <f t="shared" si="6"/>
        <v>7.8979638222500013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0.30501250000000002</v>
      </c>
      <c r="Z99" s="34">
        <f t="shared" si="6"/>
        <v>-0.1145</v>
      </c>
      <c r="AA99" s="75">
        <f t="shared" si="6"/>
        <v>5.1180000000000087E-2</v>
      </c>
      <c r="AB99" s="75">
        <f t="shared" si="6"/>
        <v>0</v>
      </c>
      <c r="AC99">
        <f t="shared" si="6"/>
        <v>0.20093669273349343</v>
      </c>
      <c r="AD99">
        <f t="shared" si="6"/>
        <v>23.283757797476174</v>
      </c>
      <c r="AE99">
        <f t="shared" si="6"/>
        <v>2.1163499999999991E-2</v>
      </c>
      <c r="AG99">
        <f t="shared" si="6"/>
        <v>23.304921297476167</v>
      </c>
      <c r="AI99">
        <f t="shared" si="6"/>
        <v>0</v>
      </c>
      <c r="AJ99">
        <f t="shared" si="6"/>
        <v>0</v>
      </c>
      <c r="AK99">
        <f t="shared" si="6"/>
        <v>1.0958875000000003</v>
      </c>
      <c r="AL99">
        <f t="shared" si="6"/>
        <v>-0.10274999999999999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45272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1.2636000000000001</v>
      </c>
      <c r="E3">
        <f>GT_NG!S3</f>
        <v>2.0834154351395733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0.74850658652290991</v>
      </c>
      <c r="AD3">
        <f>SUM(B3:AB3,AI3:AR3)-AC3</f>
        <v>88.359420380490178</v>
      </c>
      <c r="AE3">
        <f>'IDT-1'!E3</f>
        <v>0</v>
      </c>
      <c r="AF3" s="24"/>
      <c r="AG3">
        <f>SUM(AD3:AF3)</f>
        <v>88.359420380490178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66.069999999999993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1.2636000000000001</v>
      </c>
      <c r="E4">
        <f>GT_NG!S4</f>
        <v>2.0834154351395733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0.72439858652291</v>
      </c>
      <c r="AD4">
        <f t="shared" ref="AD4:AD67" si="1">SUM(B4:AB4,AI4:AR4)-AC4</f>
        <v>85.513528380490186</v>
      </c>
      <c r="AE4">
        <f>'IDT-1'!E4</f>
        <v>0</v>
      </c>
      <c r="AF4" s="24"/>
      <c r="AG4">
        <f t="shared" ref="AG4:AG67" si="2">SUM(AD4:AF4)</f>
        <v>85.513528380490186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63.2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1.27332</v>
      </c>
      <c r="E5">
        <f>GT_NG!S5</f>
        <v>2.0834154351395733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14.770462478588954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0.66710446247531952</v>
      </c>
      <c r="AD5">
        <f t="shared" si="1"/>
        <v>78.750093451253207</v>
      </c>
      <c r="AE5">
        <f>'IDT-1'!E5</f>
        <v>0</v>
      </c>
      <c r="AF5" s="24"/>
      <c r="AG5">
        <f t="shared" si="2"/>
        <v>78.750093451253207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61.29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1.27332</v>
      </c>
      <c r="E6">
        <f>GT_NG!S6</f>
        <v>2.0834154351395733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14.770462478588954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0.65904046247531967</v>
      </c>
      <c r="AD6">
        <f t="shared" si="1"/>
        <v>77.798157451253203</v>
      </c>
      <c r="AE6">
        <f>'IDT-1'!E6</f>
        <v>0</v>
      </c>
      <c r="AF6" s="24"/>
      <c r="AG6">
        <f t="shared" si="2"/>
        <v>77.798157451253203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60.33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1.27332</v>
      </c>
      <c r="E7">
        <f>GT_NG!S7</f>
        <v>2.0834154351395733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0.68424423452290983</v>
      </c>
      <c r="AD7">
        <f t="shared" si="1"/>
        <v>80.773402732490183</v>
      </c>
      <c r="AE7">
        <f>'IDT-1'!E7</f>
        <v>0</v>
      </c>
      <c r="AF7" s="24"/>
      <c r="AG7">
        <f t="shared" si="2"/>
        <v>80.773402732490183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58.41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1.27332</v>
      </c>
      <c r="E8">
        <f>GT_NG!S8</f>
        <v>2.0834154351395733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0.68424423452290983</v>
      </c>
      <c r="AD8">
        <f t="shared" si="1"/>
        <v>80.773402732490183</v>
      </c>
      <c r="AE8">
        <f>'IDT-1'!E8</f>
        <v>0</v>
      </c>
      <c r="AF8" s="24"/>
      <c r="AG8">
        <f t="shared" si="2"/>
        <v>80.773402732490183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58.41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1.27332</v>
      </c>
      <c r="E9">
        <f>GT_NG!S9</f>
        <v>2.0834154351395733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0.67626423452290996</v>
      </c>
      <c r="AD9">
        <f t="shared" si="1"/>
        <v>79.831382732490198</v>
      </c>
      <c r="AE9">
        <f>'IDT-1'!E9</f>
        <v>0</v>
      </c>
      <c r="AF9" s="24"/>
      <c r="AG9">
        <f t="shared" si="2"/>
        <v>79.831382732490198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57.46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1.27332</v>
      </c>
      <c r="E10">
        <f>GT_NG!S10</f>
        <v>2.0834154351395733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0.67626423452290996</v>
      </c>
      <c r="AD10">
        <f t="shared" si="1"/>
        <v>79.831382732490198</v>
      </c>
      <c r="AE10">
        <f>'IDT-1'!E10</f>
        <v>0</v>
      </c>
      <c r="AF10" s="24"/>
      <c r="AG10">
        <f t="shared" si="2"/>
        <v>79.831382732490198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57.46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1.27332</v>
      </c>
      <c r="E11">
        <f>GT_NG!S11</f>
        <v>2.0840979453982551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0.67626996760908287</v>
      </c>
      <c r="AD11">
        <f t="shared" si="1"/>
        <v>79.832059509662685</v>
      </c>
      <c r="AE11">
        <f>'IDT-1'!E11</f>
        <v>0</v>
      </c>
      <c r="AF11" s="24"/>
      <c r="AG11">
        <f t="shared" si="2"/>
        <v>79.832059509662685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57.46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1.3024800000000001</v>
      </c>
      <c r="E12">
        <f>GT_NG!S12</f>
        <v>2.0840979453982551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0.66038691160908281</v>
      </c>
      <c r="AD12">
        <f t="shared" si="1"/>
        <v>77.957102565662694</v>
      </c>
      <c r="AE12">
        <f>'IDT-1'!E12</f>
        <v>0</v>
      </c>
      <c r="AF12" s="24"/>
      <c r="AG12">
        <f t="shared" si="2"/>
        <v>77.957102565662694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55.54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1.3024800000000001</v>
      </c>
      <c r="E13">
        <f>GT_NG!S13</f>
        <v>2.0840979453982551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0.65232291160908284</v>
      </c>
      <c r="AD13">
        <f t="shared" si="1"/>
        <v>77.005166565662705</v>
      </c>
      <c r="AE13">
        <f>'IDT-1'!E13</f>
        <v>0</v>
      </c>
      <c r="AF13" s="24"/>
      <c r="AG13">
        <f t="shared" si="2"/>
        <v>77.005166565662705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54.58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1.3024800000000001</v>
      </c>
      <c r="E14">
        <f>GT_NG!S14</f>
        <v>2.0840979453982551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0.65232291160908284</v>
      </c>
      <c r="AD14">
        <f t="shared" si="1"/>
        <v>77.005166565662705</v>
      </c>
      <c r="AE14">
        <f>'IDT-1'!E14</f>
        <v>0</v>
      </c>
      <c r="AF14" s="24"/>
      <c r="AG14">
        <f t="shared" si="2"/>
        <v>77.005166565662705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54.58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1.3024800000000001</v>
      </c>
      <c r="E15">
        <f>GT_NG!S15</f>
        <v>2.0840979453982551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0.65232291160908284</v>
      </c>
      <c r="AD15">
        <f t="shared" si="1"/>
        <v>77.005166565662705</v>
      </c>
      <c r="AE15">
        <f>'IDT-1'!E15</f>
        <v>0</v>
      </c>
      <c r="AF15" s="24"/>
      <c r="AG15">
        <f t="shared" si="2"/>
        <v>77.005166565662705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54.58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1.3024800000000001</v>
      </c>
      <c r="E16">
        <f>GT_NG!S16</f>
        <v>2.0840979453982551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0.65232291160908284</v>
      </c>
      <c r="AD16">
        <f t="shared" si="1"/>
        <v>77.005166565662705</v>
      </c>
      <c r="AE16">
        <f>'IDT-1'!E16</f>
        <v>0</v>
      </c>
      <c r="AF16" s="24"/>
      <c r="AG16">
        <f t="shared" si="2"/>
        <v>77.005166565662705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54.58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1.3024800000000001</v>
      </c>
      <c r="E17">
        <f>GT_NG!S17</f>
        <v>2.0840979453982551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0.64434291160908286</v>
      </c>
      <c r="AD17">
        <f t="shared" si="1"/>
        <v>76.063146565662692</v>
      </c>
      <c r="AE17">
        <f>'IDT-1'!E17</f>
        <v>0</v>
      </c>
      <c r="AF17" s="24"/>
      <c r="AG17">
        <f t="shared" si="2"/>
        <v>76.063146565662692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53.63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1.3024800000000001</v>
      </c>
      <c r="E18">
        <f>GT_NG!S18</f>
        <v>2.0840979453982551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0.64434291160908286</v>
      </c>
      <c r="AD18">
        <f t="shared" si="1"/>
        <v>76.063146565662692</v>
      </c>
      <c r="AE18">
        <f>'IDT-1'!E18</f>
        <v>0</v>
      </c>
      <c r="AF18" s="24"/>
      <c r="AG18">
        <f t="shared" si="2"/>
        <v>76.063146565662692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53.63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1.3024800000000001</v>
      </c>
      <c r="E19">
        <f>GT_NG!S19</f>
        <v>2.0840979453982551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0.65232291160908284</v>
      </c>
      <c r="AD19">
        <f t="shared" si="1"/>
        <v>77.005166565662705</v>
      </c>
      <c r="AE19">
        <f>'IDT-1'!E19</f>
        <v>0</v>
      </c>
      <c r="AF19" s="24"/>
      <c r="AG19">
        <f t="shared" si="2"/>
        <v>77.005166565662705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54.58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1.3024800000000001</v>
      </c>
      <c r="E20">
        <f>GT_NG!S20</f>
        <v>2.0840979453982551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0.65232291160908284</v>
      </c>
      <c r="AD20">
        <f t="shared" si="1"/>
        <v>77.005166565662705</v>
      </c>
      <c r="AE20">
        <f>'IDT-1'!E20</f>
        <v>0</v>
      </c>
      <c r="AF20" s="24"/>
      <c r="AG20">
        <f t="shared" si="2"/>
        <v>77.005166565662705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54.58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1.3024800000000001</v>
      </c>
      <c r="E21">
        <f>GT_NG!S21</f>
        <v>2.0840979453982551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0.66038691160908281</v>
      </c>
      <c r="AD21">
        <f t="shared" si="1"/>
        <v>77.957102565662694</v>
      </c>
      <c r="AE21">
        <f>'IDT-1'!E21</f>
        <v>0</v>
      </c>
      <c r="AF21" s="24"/>
      <c r="AG21">
        <f t="shared" si="2"/>
        <v>77.957102565662694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55.54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1.3024800000000001</v>
      </c>
      <c r="E22">
        <f>GT_NG!S22</f>
        <v>2.0840979453982551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0.66038691160908281</v>
      </c>
      <c r="AD22">
        <f t="shared" si="1"/>
        <v>77.957102565662694</v>
      </c>
      <c r="AE22">
        <f>'IDT-1'!E22</f>
        <v>0</v>
      </c>
      <c r="AF22" s="24"/>
      <c r="AG22">
        <f t="shared" si="2"/>
        <v>77.957102565662694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55.54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1.3024800000000001</v>
      </c>
      <c r="E23">
        <f>GT_NG!S23</f>
        <v>2.0840979453982551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0.66845091160908288</v>
      </c>
      <c r="AD23">
        <f t="shared" si="1"/>
        <v>78.909038565662684</v>
      </c>
      <c r="AE23">
        <f>'IDT-1'!E23</f>
        <v>0</v>
      </c>
      <c r="AF23" s="24"/>
      <c r="AG23">
        <f t="shared" si="2"/>
        <v>78.909038565662684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56.5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1.3024800000000001</v>
      </c>
      <c r="E24">
        <f>GT_NG!S24</f>
        <v>2.0840979453982551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0.69255891160908289</v>
      </c>
      <c r="AD24">
        <f t="shared" si="1"/>
        <v>81.75493056566269</v>
      </c>
      <c r="AE24">
        <f>'IDT-1'!E24</f>
        <v>0</v>
      </c>
      <c r="AF24" s="24"/>
      <c r="AG24">
        <f t="shared" si="2"/>
        <v>81.75493056566269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59.37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1.3024800000000001</v>
      </c>
      <c r="E25">
        <f>GT_NG!S25</f>
        <v>2.0840979453982551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0.70868691160908281</v>
      </c>
      <c r="AD25">
        <f t="shared" si="1"/>
        <v>83.658802565662697</v>
      </c>
      <c r="AE25">
        <f>'IDT-1'!E25</f>
        <v>0</v>
      </c>
      <c r="AF25" s="24"/>
      <c r="AG25">
        <f t="shared" si="2"/>
        <v>83.658802565662697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61.29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1.3024800000000001</v>
      </c>
      <c r="E26">
        <f>GT_NG!S26</f>
        <v>2.0840979453982551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0.73279491160908283</v>
      </c>
      <c r="AD26">
        <f t="shared" si="1"/>
        <v>86.504694565662689</v>
      </c>
      <c r="AE26">
        <f>'IDT-1'!E26</f>
        <v>0</v>
      </c>
      <c r="AF26" s="24"/>
      <c r="AG26">
        <f t="shared" si="2"/>
        <v>86.504694565662689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64.16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1.3024800000000001</v>
      </c>
      <c r="E27">
        <f>GT_NG!S27</f>
        <v>2.0834154351395733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19.000858058980263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0.82350872935060671</v>
      </c>
      <c r="AD27">
        <f t="shared" si="1"/>
        <v>97.213244764769229</v>
      </c>
      <c r="AE27">
        <f>'IDT-1'!E27</f>
        <v>0</v>
      </c>
      <c r="AF27" s="24"/>
      <c r="AG27">
        <f t="shared" si="2"/>
        <v>97.213244764769229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75.650000000000006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1.3024800000000001</v>
      </c>
      <c r="E28">
        <f>GT_NG!S28</f>
        <v>1.8505056026236677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19.000858058980263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0.86178828675747299</v>
      </c>
      <c r="AD28">
        <f t="shared" si="1"/>
        <v>101.73205537484645</v>
      </c>
      <c r="AE28">
        <f>'IDT-1'!E28</f>
        <v>0</v>
      </c>
      <c r="AF28" s="24"/>
      <c r="AG28">
        <f t="shared" si="2"/>
        <v>101.73205537484645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80.44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1.3024800000000001</v>
      </c>
      <c r="E29">
        <f>GT_NG!S29</f>
        <v>1.8505056026236677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0.90201707906203876</v>
      </c>
      <c r="AD29">
        <f t="shared" si="1"/>
        <v>106.48096852356164</v>
      </c>
      <c r="AE29">
        <f>'IDT-1'!E29</f>
        <v>0</v>
      </c>
      <c r="AF29" s="24"/>
      <c r="AG29">
        <f t="shared" si="2"/>
        <v>106.48096852356164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85.23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1.3024800000000001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0.96025352165517242</v>
      </c>
      <c r="AD30">
        <f t="shared" si="1"/>
        <v>113.3556419134844</v>
      </c>
      <c r="AE30">
        <f>'IDT-1'!E30</f>
        <v>0</v>
      </c>
      <c r="AF30" s="24"/>
      <c r="AG30">
        <f t="shared" si="2"/>
        <v>113.3556419134844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91.93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1.3024800000000001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0.99242552165517239</v>
      </c>
      <c r="AD31">
        <f t="shared" si="1"/>
        <v>117.1534699134844</v>
      </c>
      <c r="AE31">
        <f>'IDT-1'!E31</f>
        <v>0</v>
      </c>
      <c r="AF31" s="24"/>
      <c r="AG31">
        <f t="shared" si="2"/>
        <v>117.1534699134844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95.76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1.3024800000000001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1.0085535216551724</v>
      </c>
      <c r="AD32">
        <f t="shared" si="1"/>
        <v>119.05734191348441</v>
      </c>
      <c r="AE32">
        <f>'IDT-1'!E32</f>
        <v>0</v>
      </c>
      <c r="AF32" s="24"/>
      <c r="AG32">
        <f t="shared" si="2"/>
        <v>119.05734191348441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97.68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1.3024800000000001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0.67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1.0487055216551724</v>
      </c>
      <c r="AD33">
        <f t="shared" si="1"/>
        <v>123.7971899134844</v>
      </c>
      <c r="AE33">
        <f>'IDT-1'!E33</f>
        <v>0</v>
      </c>
      <c r="AF33" s="24"/>
      <c r="AG33">
        <f t="shared" si="2"/>
        <v>123.7971899134844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101.79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1.3024800000000001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1.0808775216551725</v>
      </c>
      <c r="AD34">
        <f t="shared" si="1"/>
        <v>127.59501791348441</v>
      </c>
      <c r="AE34">
        <f>'IDT-1'!E34</f>
        <v>0</v>
      </c>
      <c r="AF34" s="24"/>
      <c r="AG34">
        <f t="shared" si="2"/>
        <v>127.59501791348441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106.29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1.3024800000000001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1.1130495216551723</v>
      </c>
      <c r="AD35">
        <f t="shared" si="1"/>
        <v>131.39284591348439</v>
      </c>
      <c r="AE35">
        <f>'IDT-1'!E35</f>
        <v>0</v>
      </c>
      <c r="AF35" s="24"/>
      <c r="AG35">
        <f t="shared" si="2"/>
        <v>131.39284591348439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110.12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1.3024800000000001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1.1773935216551723</v>
      </c>
      <c r="AD36">
        <f t="shared" si="1"/>
        <v>138.98850191348441</v>
      </c>
      <c r="AE36">
        <f>'IDT-1'!E36</f>
        <v>0</v>
      </c>
      <c r="AF36" s="24"/>
      <c r="AG36">
        <f t="shared" si="2"/>
        <v>138.98850191348441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117.78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1.3024800000000001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8.43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1.2333375216551725</v>
      </c>
      <c r="AD37">
        <f t="shared" si="1"/>
        <v>145.59255791348443</v>
      </c>
      <c r="AE37">
        <f>'IDT-1'!E37</f>
        <v>0</v>
      </c>
      <c r="AF37" s="24"/>
      <c r="AG37">
        <f t="shared" si="2"/>
        <v>145.59255791348443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116.01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1.2781800000000001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0.67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1.2894974016551723</v>
      </c>
      <c r="AD38">
        <f t="shared" si="1"/>
        <v>152.22209803348437</v>
      </c>
      <c r="AE38">
        <f>'IDT-1'!E38</f>
        <v>0</v>
      </c>
      <c r="AF38" s="24"/>
      <c r="AG38">
        <f t="shared" si="2"/>
        <v>152.22209803348437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130.47999999999999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1.2781800000000001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52.67</v>
      </c>
      <c r="AB39" s="75">
        <f>-STOA!Q39</f>
        <v>0</v>
      </c>
      <c r="AC39">
        <f t="shared" si="0"/>
        <v>1.3138819533793102</v>
      </c>
      <c r="AD39">
        <f t="shared" si="1"/>
        <v>155.1006363060624</v>
      </c>
      <c r="AE39">
        <f>'IDT-1'!E39</f>
        <v>0</v>
      </c>
      <c r="AF39" s="24"/>
      <c r="AG39">
        <f t="shared" si="2"/>
        <v>155.1006363060624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81.400000000000006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1.2781800000000001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53.43</v>
      </c>
      <c r="Z40" s="34">
        <f>IEX!Q40</f>
        <v>0</v>
      </c>
      <c r="AA40" s="75">
        <f>STOA!K40</f>
        <v>52.67</v>
      </c>
      <c r="AB40" s="75">
        <f>-STOA!Q40</f>
        <v>0</v>
      </c>
      <c r="AC40">
        <f t="shared" si="0"/>
        <v>1.3296739533793103</v>
      </c>
      <c r="AD40">
        <f t="shared" si="1"/>
        <v>156.96484430606239</v>
      </c>
      <c r="AE40">
        <f>'IDT-1'!E40</f>
        <v>0</v>
      </c>
      <c r="AF40" s="24"/>
      <c r="AG40">
        <f t="shared" si="2"/>
        <v>156.96484430606239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29.85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1.2781800000000001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52.67</v>
      </c>
      <c r="AB41" s="75">
        <f>-STOA!Q41</f>
        <v>0</v>
      </c>
      <c r="AC41">
        <f t="shared" si="0"/>
        <v>1.3460539533793101</v>
      </c>
      <c r="AD41">
        <f t="shared" si="1"/>
        <v>158.89846430606238</v>
      </c>
      <c r="AE41">
        <f>'IDT-1'!E41</f>
        <v>0</v>
      </c>
      <c r="AF41" s="24"/>
      <c r="AG41">
        <f t="shared" si="2"/>
        <v>158.89846430606238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85.23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1.2781800000000001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52.67</v>
      </c>
      <c r="AB42" s="75">
        <f>-STOA!Q42</f>
        <v>0</v>
      </c>
      <c r="AC42">
        <f t="shared" si="0"/>
        <v>1.3620979533793101</v>
      </c>
      <c r="AD42">
        <f t="shared" si="1"/>
        <v>160.79242030606241</v>
      </c>
      <c r="AE42">
        <f>'IDT-1'!E42</f>
        <v>0</v>
      </c>
      <c r="AF42" s="24"/>
      <c r="AG42">
        <f t="shared" si="2"/>
        <v>160.79242030606241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87.14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1.2781800000000001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52.67</v>
      </c>
      <c r="AB43" s="75">
        <f>-STOA!Q43</f>
        <v>0</v>
      </c>
      <c r="AC43">
        <f t="shared" si="0"/>
        <v>1.3540339533793102</v>
      </c>
      <c r="AD43">
        <f t="shared" si="1"/>
        <v>159.84048430606239</v>
      </c>
      <c r="AE43">
        <f>'IDT-1'!E43</f>
        <v>0</v>
      </c>
      <c r="AF43" s="24"/>
      <c r="AG43">
        <f t="shared" si="2"/>
        <v>159.84048430606239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86.18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1.2781800000000001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52.67</v>
      </c>
      <c r="AB44" s="75">
        <f>-STOA!Q44</f>
        <v>0</v>
      </c>
      <c r="AC44">
        <f t="shared" si="0"/>
        <v>1.33798995337931</v>
      </c>
      <c r="AD44">
        <f t="shared" si="1"/>
        <v>157.94652830606239</v>
      </c>
      <c r="AE44">
        <f>'IDT-1'!E44</f>
        <v>0</v>
      </c>
      <c r="AF44" s="24"/>
      <c r="AG44">
        <f t="shared" si="2"/>
        <v>157.94652830606239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84.27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1.2781800000000001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52.67</v>
      </c>
      <c r="AB45" s="75">
        <f>-STOA!Q45</f>
        <v>0</v>
      </c>
      <c r="AC45">
        <f t="shared" si="0"/>
        <v>1.3460616360607514</v>
      </c>
      <c r="AD45">
        <f t="shared" si="1"/>
        <v>158.89937122831444</v>
      </c>
      <c r="AE45">
        <f>'IDT-1'!E45</f>
        <v>0</v>
      </c>
      <c r="AF45" s="24"/>
      <c r="AG45">
        <f t="shared" si="2"/>
        <v>158.89937122831444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85.23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1.2781800000000001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52.67</v>
      </c>
      <c r="AB46" s="75">
        <f>-STOA!Q46</f>
        <v>0</v>
      </c>
      <c r="AC46">
        <f t="shared" si="0"/>
        <v>1.3379976360607513</v>
      </c>
      <c r="AD46">
        <f t="shared" si="1"/>
        <v>157.94743522831442</v>
      </c>
      <c r="AE46">
        <f>'IDT-1'!E46</f>
        <v>0</v>
      </c>
      <c r="AF46" s="24"/>
      <c r="AG46">
        <f t="shared" si="2"/>
        <v>157.94743522831442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84.27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1.2781800000000001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52.67</v>
      </c>
      <c r="AB47" s="75">
        <f>-STOA!Q47</f>
        <v>0</v>
      </c>
      <c r="AC47">
        <f t="shared" si="0"/>
        <v>1.3299336360607514</v>
      </c>
      <c r="AD47">
        <f t="shared" si="1"/>
        <v>156.9954992283144</v>
      </c>
      <c r="AE47">
        <f>'IDT-1'!E47</f>
        <v>0</v>
      </c>
      <c r="AF47" s="24"/>
      <c r="AG47">
        <f t="shared" si="2"/>
        <v>156.9954992283144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83.31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1.2781800000000001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52.67</v>
      </c>
      <c r="AB48" s="75">
        <f>-STOA!Q48</f>
        <v>0</v>
      </c>
      <c r="AC48">
        <f t="shared" si="0"/>
        <v>1.3138896360607515</v>
      </c>
      <c r="AD48">
        <f t="shared" si="1"/>
        <v>155.10154322831443</v>
      </c>
      <c r="AE48">
        <f>'IDT-1'!E48</f>
        <v>0</v>
      </c>
      <c r="AF48" s="24"/>
      <c r="AG48">
        <f t="shared" si="2"/>
        <v>155.10154322831443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81.400000000000006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1.2781800000000001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52.67</v>
      </c>
      <c r="AB49" s="75">
        <f>-STOA!Q49</f>
        <v>0</v>
      </c>
      <c r="AC49">
        <f t="shared" si="0"/>
        <v>1.3058256360607514</v>
      </c>
      <c r="AD49">
        <f t="shared" si="1"/>
        <v>154.14960722831441</v>
      </c>
      <c r="AE49">
        <f>'IDT-1'!E49</f>
        <v>0</v>
      </c>
      <c r="AF49" s="24"/>
      <c r="AG49">
        <f t="shared" si="2"/>
        <v>154.14960722831441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80.44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1.2781800000000001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52.67</v>
      </c>
      <c r="AB50" s="75">
        <f>-STOA!Q50</f>
        <v>0</v>
      </c>
      <c r="AC50">
        <f t="shared" si="0"/>
        <v>1.2977616360607516</v>
      </c>
      <c r="AD50">
        <f t="shared" si="1"/>
        <v>153.19767122831442</v>
      </c>
      <c r="AE50">
        <f>'IDT-1'!E50</f>
        <v>0</v>
      </c>
      <c r="AF50" s="24"/>
      <c r="AG50">
        <f t="shared" si="2"/>
        <v>153.19767122831442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79.48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1.2781800000000001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18.999132301228475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52.67</v>
      </c>
      <c r="AB51" s="75">
        <f>-STOA!Q51</f>
        <v>0</v>
      </c>
      <c r="AC51">
        <f t="shared" si="0"/>
        <v>1.2896903473910704</v>
      </c>
      <c r="AD51">
        <f t="shared" si="1"/>
        <v>152.24487481821257</v>
      </c>
      <c r="AE51">
        <f>'IDT-1'!E51</f>
        <v>0</v>
      </c>
      <c r="AF51" s="24"/>
      <c r="AG51">
        <f t="shared" si="2"/>
        <v>152.24487481821257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78.52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1.2781800000000001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18.999132301228475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52.67</v>
      </c>
      <c r="AB52" s="75">
        <f>-STOA!Q52</f>
        <v>0</v>
      </c>
      <c r="AC52">
        <f t="shared" si="0"/>
        <v>1.2977543473910704</v>
      </c>
      <c r="AD52">
        <f t="shared" si="1"/>
        <v>153.19681081821258</v>
      </c>
      <c r="AE52">
        <f>'IDT-1'!E52</f>
        <v>0</v>
      </c>
      <c r="AF52" s="24"/>
      <c r="AG52">
        <f t="shared" si="2"/>
        <v>153.19681081821258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79.48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1.2781800000000001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18.999132301228475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52.67</v>
      </c>
      <c r="AB53" s="75">
        <f>-STOA!Q53</f>
        <v>0</v>
      </c>
      <c r="AC53">
        <f t="shared" si="0"/>
        <v>1.2896903473910704</v>
      </c>
      <c r="AD53">
        <f t="shared" si="1"/>
        <v>152.24487481821257</v>
      </c>
      <c r="AE53">
        <f>'IDT-1'!E53</f>
        <v>0</v>
      </c>
      <c r="AF53" s="24"/>
      <c r="AG53">
        <f t="shared" si="2"/>
        <v>152.24487481821257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78.52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1.2781800000000001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18.999132301228475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52.67</v>
      </c>
      <c r="AB54" s="75">
        <f>-STOA!Q54</f>
        <v>0</v>
      </c>
      <c r="AC54">
        <f t="shared" si="0"/>
        <v>1.2896903473910704</v>
      </c>
      <c r="AD54">
        <f t="shared" si="1"/>
        <v>152.24487481821257</v>
      </c>
      <c r="AE54">
        <f>'IDT-1'!E54</f>
        <v>0</v>
      </c>
      <c r="AF54" s="24"/>
      <c r="AG54">
        <f t="shared" si="2"/>
        <v>152.24487481821257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78.52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1.2781800000000001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52.67</v>
      </c>
      <c r="AB55" s="75">
        <f>-STOA!Q55</f>
        <v>0</v>
      </c>
      <c r="AC55">
        <f t="shared" si="0"/>
        <v>1.3035652929284889</v>
      </c>
      <c r="AD55">
        <f t="shared" si="1"/>
        <v>153.88277910332019</v>
      </c>
      <c r="AE55">
        <f>'IDT-1'!E55</f>
        <v>0</v>
      </c>
      <c r="AF55" s="24"/>
      <c r="AG55">
        <f t="shared" si="2"/>
        <v>153.88277910332019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79.48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1.2781800000000001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52.67</v>
      </c>
      <c r="AB56" s="75">
        <f>-STOA!Q56</f>
        <v>0</v>
      </c>
      <c r="AC56">
        <f t="shared" si="0"/>
        <v>1.2794572929284889</v>
      </c>
      <c r="AD56">
        <f t="shared" si="1"/>
        <v>151.03688710332017</v>
      </c>
      <c r="AE56">
        <f>'IDT-1'!E56</f>
        <v>0</v>
      </c>
      <c r="AF56" s="24"/>
      <c r="AG56">
        <f t="shared" si="2"/>
        <v>151.03688710332017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76.61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1.2781800000000001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52.67</v>
      </c>
      <c r="AB57" s="75">
        <f>-STOA!Q57</f>
        <v>0</v>
      </c>
      <c r="AC57">
        <f t="shared" si="0"/>
        <v>1.2553492929284888</v>
      </c>
      <c r="AD57">
        <f t="shared" si="1"/>
        <v>148.19099510332018</v>
      </c>
      <c r="AE57">
        <f>'IDT-1'!E57</f>
        <v>0</v>
      </c>
      <c r="AF57" s="24"/>
      <c r="AG57">
        <f t="shared" si="2"/>
        <v>148.19099510332018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73.739999999999995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1.2781800000000001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52.67</v>
      </c>
      <c r="AB58" s="75">
        <f>-STOA!Q58</f>
        <v>0</v>
      </c>
      <c r="AC58">
        <f t="shared" si="0"/>
        <v>1.2311572929284889</v>
      </c>
      <c r="AD58">
        <f t="shared" si="1"/>
        <v>145.33518710332018</v>
      </c>
      <c r="AE58">
        <f>'IDT-1'!E58</f>
        <v>0</v>
      </c>
      <c r="AF58" s="24"/>
      <c r="AG58">
        <f t="shared" si="2"/>
        <v>145.33518710332018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70.86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1.2781800000000001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52.67</v>
      </c>
      <c r="AB59" s="75">
        <f>-STOA!Q59</f>
        <v>0</v>
      </c>
      <c r="AC59">
        <f t="shared" si="0"/>
        <v>1.2311572929284889</v>
      </c>
      <c r="AD59">
        <f t="shared" si="1"/>
        <v>145.33518710332018</v>
      </c>
      <c r="AE59">
        <f>'IDT-1'!E59</f>
        <v>0</v>
      </c>
      <c r="AF59" s="24"/>
      <c r="AG59">
        <f t="shared" si="2"/>
        <v>145.33518710332018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70.86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1.2781800000000001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18.999132301228475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52.67</v>
      </c>
      <c r="AB60" s="75">
        <f>-STOA!Q60</f>
        <v>0</v>
      </c>
      <c r="AC60">
        <f t="shared" si="0"/>
        <v>1.2253463473910706</v>
      </c>
      <c r="AD60">
        <f t="shared" si="1"/>
        <v>144.64921881821257</v>
      </c>
      <c r="AE60">
        <f>'IDT-1'!E60</f>
        <v>0</v>
      </c>
      <c r="AF60" s="24"/>
      <c r="AG60">
        <f t="shared" si="2"/>
        <v>144.64921881821257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70.86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1.2781800000000001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18.999132301228475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52.67</v>
      </c>
      <c r="AB61" s="75">
        <f>-STOA!Q61</f>
        <v>0</v>
      </c>
      <c r="AC61">
        <f t="shared" si="0"/>
        <v>1.2253463473910706</v>
      </c>
      <c r="AD61">
        <f t="shared" si="1"/>
        <v>144.64921881821257</v>
      </c>
      <c r="AE61">
        <f>'IDT-1'!E61</f>
        <v>0</v>
      </c>
      <c r="AF61" s="24"/>
      <c r="AG61">
        <f t="shared" si="2"/>
        <v>144.64921881821257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70.86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1.2781800000000001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18.999132301228475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52.67</v>
      </c>
      <c r="AB62" s="75">
        <f>-STOA!Q62</f>
        <v>0</v>
      </c>
      <c r="AC62">
        <f t="shared" si="0"/>
        <v>1.2172746647096295</v>
      </c>
      <c r="AD62">
        <f t="shared" si="1"/>
        <v>143.69637589596056</v>
      </c>
      <c r="AE62">
        <f>'IDT-1'!E62</f>
        <v>0</v>
      </c>
      <c r="AF62" s="24"/>
      <c r="AG62">
        <f t="shared" si="2"/>
        <v>143.69637589596056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69.900000000000006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1.2781800000000001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18.999132301228475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52.67</v>
      </c>
      <c r="AB63" s="75">
        <f>-STOA!Q63</f>
        <v>0</v>
      </c>
      <c r="AC63">
        <f t="shared" si="0"/>
        <v>1.2253386647096294</v>
      </c>
      <c r="AD63">
        <f t="shared" si="1"/>
        <v>144.64831189596055</v>
      </c>
      <c r="AE63">
        <f>'IDT-1'!E63</f>
        <v>0</v>
      </c>
      <c r="AF63" s="24"/>
      <c r="AG63">
        <f t="shared" si="2"/>
        <v>144.64831189596055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70.86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1.2781800000000001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18.999132301228475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52.67</v>
      </c>
      <c r="AB64" s="75">
        <f>-STOA!Q64</f>
        <v>0</v>
      </c>
      <c r="AC64">
        <f t="shared" si="0"/>
        <v>1.2172746647096295</v>
      </c>
      <c r="AD64">
        <f t="shared" si="1"/>
        <v>143.69637589596056</v>
      </c>
      <c r="AE64">
        <f>'IDT-1'!E64</f>
        <v>0</v>
      </c>
      <c r="AF64" s="24"/>
      <c r="AG64">
        <f t="shared" si="2"/>
        <v>143.69637589596056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69.900000000000006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1.2781800000000001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18.999132301228475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52.67</v>
      </c>
      <c r="AB65" s="75">
        <f>-STOA!Q65</f>
        <v>0</v>
      </c>
      <c r="AC65">
        <f t="shared" si="0"/>
        <v>1.2092946647096294</v>
      </c>
      <c r="AD65">
        <f t="shared" si="1"/>
        <v>142.75435589596057</v>
      </c>
      <c r="AE65">
        <f>'IDT-1'!E65</f>
        <v>0</v>
      </c>
      <c r="AF65" s="24"/>
      <c r="AG65">
        <f t="shared" si="2"/>
        <v>142.75435589596057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68.95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1.2781800000000001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18.999132301228475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52.67</v>
      </c>
      <c r="AB66" s="75">
        <f>-STOA!Q66</f>
        <v>0</v>
      </c>
      <c r="AC66">
        <f t="shared" si="0"/>
        <v>1.2012306647096294</v>
      </c>
      <c r="AD66">
        <f t="shared" si="1"/>
        <v>141.80241989596053</v>
      </c>
      <c r="AE66">
        <f>'IDT-1'!E66</f>
        <v>0</v>
      </c>
      <c r="AF66" s="24"/>
      <c r="AG66">
        <f t="shared" si="2"/>
        <v>141.80241989596053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67.989999999999995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1.2781800000000001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52.67</v>
      </c>
      <c r="AB67" s="75">
        <f>-STOA!Q67</f>
        <v>0</v>
      </c>
      <c r="AC67">
        <f t="shared" si="0"/>
        <v>1.2012379533793101</v>
      </c>
      <c r="AD67">
        <f t="shared" si="1"/>
        <v>141.80328030606236</v>
      </c>
      <c r="AE67">
        <f>'IDT-1'!E67</f>
        <v>0</v>
      </c>
      <c r="AF67" s="24"/>
      <c r="AG67">
        <f t="shared" si="2"/>
        <v>141.80328030606236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67.989999999999995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1.2781800000000001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50.660000000000011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1.1923339533793103</v>
      </c>
      <c r="AD68">
        <f t="shared" ref="AD68:AD98" si="4">SUM(B68:AB68,AI68:AR68)-AC68</f>
        <v>140.75218430606239</v>
      </c>
      <c r="AE68">
        <f>'IDT-1'!E68</f>
        <v>0</v>
      </c>
      <c r="AF68" s="24"/>
      <c r="AG68">
        <f t="shared" ref="AG68:AG98" si="5">SUM(AD68:AF68)</f>
        <v>140.75218430606239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68.94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1.2781800000000001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1.1931739533793102</v>
      </c>
      <c r="AD69">
        <f t="shared" si="4"/>
        <v>140.8513443060624</v>
      </c>
      <c r="AE69">
        <f>'IDT-1'!E69</f>
        <v>0</v>
      </c>
      <c r="AF69" s="24"/>
      <c r="AG69">
        <f t="shared" si="5"/>
        <v>140.8513443060624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119.7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1.2781800000000001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1.1931739533793102</v>
      </c>
      <c r="AD70">
        <f t="shared" si="4"/>
        <v>140.8513443060624</v>
      </c>
      <c r="AE70">
        <f>'IDT-1'!E70</f>
        <v>0</v>
      </c>
      <c r="AF70" s="24"/>
      <c r="AG70">
        <f t="shared" si="5"/>
        <v>140.8513443060624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119.7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1.2781800000000001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1.25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1.2006499533793102</v>
      </c>
      <c r="AD71">
        <f t="shared" si="4"/>
        <v>141.73386830606242</v>
      </c>
      <c r="AE71">
        <f>'IDT-1'!E71</f>
        <v>0</v>
      </c>
      <c r="AF71" s="24"/>
      <c r="AG71">
        <f t="shared" si="5"/>
        <v>141.73386830606242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119.93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1.2781800000000001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22.281154673711775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18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0.90153565263848912</v>
      </c>
      <c r="AD72">
        <f t="shared" si="4"/>
        <v>106.42413728051498</v>
      </c>
      <c r="AE72">
        <f>'IDT-1'!E72</f>
        <v>0</v>
      </c>
      <c r="AF72" s="24"/>
      <c r="AG72">
        <f t="shared" si="5"/>
        <v>106.42413728051498</v>
      </c>
      <c r="AI72" s="34">
        <f>PXIL!K72</f>
        <v>0</v>
      </c>
      <c r="AJ72" s="34">
        <f>PXIL!Q72</f>
        <v>0</v>
      </c>
      <c r="AK72" s="34">
        <f>RTM_IEX!K72</f>
        <v>39.229999999999997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24.47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1.2781800000000001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22.281154673711775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1.35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0.58335133531993022</v>
      </c>
      <c r="AD73">
        <f t="shared" si="4"/>
        <v>68.863236202767013</v>
      </c>
      <c r="AE73">
        <f>'IDT-1'!E73</f>
        <v>0</v>
      </c>
      <c r="AF73" s="24"/>
      <c r="AG73">
        <f t="shared" si="5"/>
        <v>68.863236202767013</v>
      </c>
      <c r="AI73" s="34">
        <f>PXIL!K73</f>
        <v>0</v>
      </c>
      <c r="AJ73" s="34">
        <f>PXIL!Q73</f>
        <v>0</v>
      </c>
      <c r="AK73" s="34">
        <f>RTM_IEX!K73</f>
        <v>24.39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18.079999999999998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1.2781800000000001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22.281154673711775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0.02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0.5782273353199302</v>
      </c>
      <c r="AD74">
        <f t="shared" si="4"/>
        <v>68.258360202767008</v>
      </c>
      <c r="AE74">
        <f>'IDT-1'!E74</f>
        <v>0</v>
      </c>
      <c r="AF74" s="24"/>
      <c r="AG74">
        <f t="shared" si="5"/>
        <v>68.258360202767008</v>
      </c>
      <c r="AI74" s="34">
        <f>PXIL!K74</f>
        <v>0</v>
      </c>
      <c r="AJ74" s="34">
        <f>PXIL!Q74</f>
        <v>0</v>
      </c>
      <c r="AK74" s="34">
        <f>RTM_IEX!K74</f>
        <v>24.5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18.690000000000001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1.2781800000000001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15.7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0.64900130032933645</v>
      </c>
      <c r="AD75">
        <f t="shared" si="4"/>
        <v>76.61305826268692</v>
      </c>
      <c r="AE75">
        <f>'IDT-1'!E75</f>
        <v>0</v>
      </c>
      <c r="AF75" s="24"/>
      <c r="AG75">
        <f t="shared" si="5"/>
        <v>76.61305826268692</v>
      </c>
      <c r="AI75" s="34">
        <f>PXIL!K75</f>
        <v>0</v>
      </c>
      <c r="AJ75" s="34">
        <f>PXIL!Q75</f>
        <v>0</v>
      </c>
      <c r="AK75" s="34">
        <f>RTM_IEX!K75</f>
        <v>20.95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14.61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1.2781800000000001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10.53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0.62548130032933646</v>
      </c>
      <c r="AD76">
        <f t="shared" si="4"/>
        <v>73.836578262686913</v>
      </c>
      <c r="AE76">
        <f>'IDT-1'!E76</f>
        <v>0</v>
      </c>
      <c r="AF76" s="24"/>
      <c r="AG76">
        <f t="shared" si="5"/>
        <v>73.836578262686913</v>
      </c>
      <c r="AI76" s="34">
        <f>PXIL!K76</f>
        <v>0</v>
      </c>
      <c r="AJ76" s="34">
        <f>PXIL!Q76</f>
        <v>0</v>
      </c>
      <c r="AK76" s="34">
        <f>RTM_IEX!K76</f>
        <v>24.43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13.5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1.2781800000000001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20.6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0.7913813003293364</v>
      </c>
      <c r="AD77">
        <f t="shared" si="4"/>
        <v>93.420678262686934</v>
      </c>
      <c r="AE77">
        <f>'IDT-1'!E77</f>
        <v>0</v>
      </c>
      <c r="AF77" s="24"/>
      <c r="AG77">
        <f t="shared" si="5"/>
        <v>93.420678262686934</v>
      </c>
      <c r="AI77" s="34">
        <f>PXIL!K77</f>
        <v>0</v>
      </c>
      <c r="AJ77" s="34">
        <f>PXIL!Q77</f>
        <v>0</v>
      </c>
      <c r="AK77" s="34">
        <f>RTM_IEX!K77</f>
        <v>36.630000000000003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10.98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1.2781800000000001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44.85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0.99886130032933651</v>
      </c>
      <c r="AD78">
        <f t="shared" si="4"/>
        <v>117.91319826268692</v>
      </c>
      <c r="AE78">
        <f>'IDT-1'!E78</f>
        <v>0</v>
      </c>
      <c r="AF78" s="24"/>
      <c r="AG78">
        <f t="shared" si="5"/>
        <v>117.91319826268692</v>
      </c>
      <c r="AI78" s="34">
        <f>PXIL!K78</f>
        <v>0</v>
      </c>
      <c r="AJ78" s="34">
        <f>PXIL!Q78</f>
        <v>0</v>
      </c>
      <c r="AK78" s="34">
        <f>RTM_IEX!K78</f>
        <v>30.19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17.87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1.2781800000000001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1.1933213003293364</v>
      </c>
      <c r="AD79">
        <f t="shared" si="4"/>
        <v>140.86873826268692</v>
      </c>
      <c r="AE79">
        <f>'IDT-1'!E79</f>
        <v>0</v>
      </c>
      <c r="AF79" s="24"/>
      <c r="AG79">
        <f t="shared" si="5"/>
        <v>140.86873826268692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119.7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1.2781800000000001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1.1771933003293364</v>
      </c>
      <c r="AD80">
        <f t="shared" si="4"/>
        <v>138.96486626268691</v>
      </c>
      <c r="AE80">
        <f>'IDT-1'!E80</f>
        <v>0</v>
      </c>
      <c r="AF80" s="24"/>
      <c r="AG80">
        <f t="shared" si="5"/>
        <v>138.96486626268691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117.78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1.2781800000000001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1.1611493003293365</v>
      </c>
      <c r="AD81">
        <f t="shared" si="4"/>
        <v>137.07091026268694</v>
      </c>
      <c r="AE81">
        <f>'IDT-1'!E81</f>
        <v>0</v>
      </c>
      <c r="AF81" s="24"/>
      <c r="AG81">
        <f t="shared" si="5"/>
        <v>137.07091026268694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115.87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1.2295800000000001</v>
      </c>
      <c r="E82">
        <f>GT_NG!S82</f>
        <v>2.0834154351395733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1.1446091616551723</v>
      </c>
      <c r="AD82">
        <f t="shared" si="4"/>
        <v>135.11838627348439</v>
      </c>
      <c r="AE82">
        <f>'IDT-1'!E82</f>
        <v>0</v>
      </c>
      <c r="AF82" s="24"/>
      <c r="AG82">
        <f t="shared" si="5"/>
        <v>135.11838627348439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113.95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1.2295800000000001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1.1124371616551723</v>
      </c>
      <c r="AD83">
        <f t="shared" si="4"/>
        <v>131.32055827348441</v>
      </c>
      <c r="AE83">
        <f>'IDT-1'!E83</f>
        <v>0</v>
      </c>
      <c r="AF83" s="24"/>
      <c r="AG83">
        <f t="shared" si="5"/>
        <v>131.32055827348441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110.12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1.2295800000000001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1.1044571616551724</v>
      </c>
      <c r="AD84">
        <f t="shared" si="4"/>
        <v>130.37853827348439</v>
      </c>
      <c r="AE84">
        <f>'IDT-1'!E84</f>
        <v>0</v>
      </c>
      <c r="AF84" s="24"/>
      <c r="AG84">
        <f t="shared" si="5"/>
        <v>130.37853827348439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109.17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1.2295800000000001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1.0963931616551723</v>
      </c>
      <c r="AD85">
        <f t="shared" si="4"/>
        <v>129.42660227348438</v>
      </c>
      <c r="AE85">
        <f>'IDT-1'!E85</f>
        <v>0</v>
      </c>
      <c r="AF85" s="24"/>
      <c r="AG85">
        <f t="shared" si="5"/>
        <v>129.42660227348438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108.21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1.2295800000000001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1.0722851616551723</v>
      </c>
      <c r="AD86">
        <f t="shared" si="4"/>
        <v>126.5807102734844</v>
      </c>
      <c r="AE86">
        <f>'IDT-1'!E86</f>
        <v>0</v>
      </c>
      <c r="AF86" s="24"/>
      <c r="AG86">
        <f t="shared" si="5"/>
        <v>126.5807102734844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105.34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1.2295800000000001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19.000858058980263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1.0561643693506066</v>
      </c>
      <c r="AD87">
        <f t="shared" si="4"/>
        <v>124.67768912476923</v>
      </c>
      <c r="AE87">
        <f>'IDT-1'!E87</f>
        <v>0</v>
      </c>
      <c r="AF87" s="24"/>
      <c r="AG87">
        <f t="shared" si="5"/>
        <v>124.67768912476923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103.42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1.2295800000000001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19.000858058980263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1.0401203693506067</v>
      </c>
      <c r="AD88">
        <f t="shared" si="4"/>
        <v>122.78373312476924</v>
      </c>
      <c r="AE88">
        <f>'IDT-1'!E88</f>
        <v>0</v>
      </c>
      <c r="AF88" s="24"/>
      <c r="AG88">
        <f t="shared" si="5"/>
        <v>122.78373312476924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101.51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1.2295800000000001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19.000858058980263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1.0239923693506066</v>
      </c>
      <c r="AD89">
        <f t="shared" si="4"/>
        <v>120.87986112476923</v>
      </c>
      <c r="AE89">
        <f>'IDT-1'!E89</f>
        <v>0</v>
      </c>
      <c r="AF89" s="24"/>
      <c r="AG89">
        <f t="shared" si="5"/>
        <v>120.87986112476923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99.59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1.2295800000000001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19.000858058980263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0.99988436935060654</v>
      </c>
      <c r="AD90">
        <f t="shared" si="4"/>
        <v>118.03396912476923</v>
      </c>
      <c r="AE90">
        <f>'IDT-1'!E90</f>
        <v>0</v>
      </c>
      <c r="AF90" s="24"/>
      <c r="AG90">
        <f t="shared" si="5"/>
        <v>118.03396912476923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96.72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1.2295800000000001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19.000858058980263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0.98375636935060651</v>
      </c>
      <c r="AD91">
        <f t="shared" si="4"/>
        <v>116.13009712476924</v>
      </c>
      <c r="AE91">
        <f>'IDT-1'!E91</f>
        <v>0</v>
      </c>
      <c r="AF91" s="24"/>
      <c r="AG91">
        <f t="shared" si="5"/>
        <v>116.13009712476924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94.8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1.2295800000000001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19.000858058980263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0.96771236935060656</v>
      </c>
      <c r="AD92">
        <f t="shared" si="4"/>
        <v>114.23614112476923</v>
      </c>
      <c r="AE92">
        <f>'IDT-1'!E92</f>
        <v>0</v>
      </c>
      <c r="AF92" s="24"/>
      <c r="AG92">
        <f t="shared" si="5"/>
        <v>114.23614112476923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92.89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1.2295800000000001</v>
      </c>
      <c r="E93">
        <f>GT_NG!S93</f>
        <v>2.0834154351395733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19.000858058980263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0.93554036935060658</v>
      </c>
      <c r="AD93">
        <f t="shared" si="4"/>
        <v>110.43831312476924</v>
      </c>
      <c r="AE93">
        <f>'IDT-1'!E93</f>
        <v>0</v>
      </c>
      <c r="AF93" s="24"/>
      <c r="AG93">
        <f t="shared" si="5"/>
        <v>110.43831312476924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89.06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1.2295800000000001</v>
      </c>
      <c r="E94">
        <f>GT_NG!S94</f>
        <v>2.0834154351395733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19.000858058980263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0.91134836935060659</v>
      </c>
      <c r="AD94">
        <f t="shared" si="4"/>
        <v>107.58250512476924</v>
      </c>
      <c r="AE94">
        <f>'IDT-1'!E94</f>
        <v>0</v>
      </c>
      <c r="AF94" s="24"/>
      <c r="AG94">
        <f t="shared" si="5"/>
        <v>107.58250512476924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86.18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1.2295800000000001</v>
      </c>
      <c r="E95">
        <f>GT_NG!S95</f>
        <v>2.0834154351395733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0.90110081852290991</v>
      </c>
      <c r="AD95">
        <f t="shared" si="4"/>
        <v>106.37280614849018</v>
      </c>
      <c r="AE95">
        <f>'IDT-1'!E95</f>
        <v>0</v>
      </c>
      <c r="AF95" s="24"/>
      <c r="AG95">
        <f t="shared" si="5"/>
        <v>106.37280614849018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84.27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1.2295800000000001</v>
      </c>
      <c r="E96">
        <f>GT_NG!S96</f>
        <v>2.0834154351395733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0.86892881852290993</v>
      </c>
      <c r="AD96">
        <f t="shared" si="4"/>
        <v>102.57497814849019</v>
      </c>
      <c r="AE96">
        <f>'IDT-1'!E96</f>
        <v>0</v>
      </c>
      <c r="AF96" s="24"/>
      <c r="AG96">
        <f t="shared" si="5"/>
        <v>102.57497814849019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80.44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1.2295800000000001</v>
      </c>
      <c r="E97">
        <f>GT_NG!S97</f>
        <v>2.0834154351395733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0.83675681852290995</v>
      </c>
      <c r="AD97">
        <f t="shared" si="4"/>
        <v>98.777150148490179</v>
      </c>
      <c r="AE97">
        <f>'IDT-1'!E97</f>
        <v>0</v>
      </c>
      <c r="AF97" s="24"/>
      <c r="AG97">
        <f t="shared" si="5"/>
        <v>98.777150148490179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76.61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1.2295800000000001</v>
      </c>
      <c r="E98">
        <f>GT_NG!S98</f>
        <v>2.0834154351395733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0.82062881852290992</v>
      </c>
      <c r="AD98">
        <f t="shared" si="4"/>
        <v>96.873278148490186</v>
      </c>
      <c r="AE98">
        <f>'IDT-1'!E98</f>
        <v>0</v>
      </c>
      <c r="AF98" s="24"/>
      <c r="AG98">
        <f t="shared" si="5"/>
        <v>96.873278148490186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74.69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4.9739707584063916E-2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0.4651929205924269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4.3874999999999997E-2</v>
      </c>
      <c r="Z99" s="34">
        <f t="shared" si="6"/>
        <v>0</v>
      </c>
      <c r="AA99" s="75">
        <f t="shared" si="6"/>
        <v>0.39452250000000011</v>
      </c>
      <c r="AB99" s="75">
        <f t="shared" si="6"/>
        <v>0</v>
      </c>
      <c r="AC99">
        <f t="shared" si="6"/>
        <v>2.4038507246682519E-2</v>
      </c>
      <c r="AD99">
        <f t="shared" si="6"/>
        <v>2.8376885459298093</v>
      </c>
      <c r="AE99">
        <f t="shared" si="6"/>
        <v>0</v>
      </c>
      <c r="AG99">
        <f t="shared" si="6"/>
        <v>2.8376885459298093</v>
      </c>
      <c r="AI99">
        <f t="shared" si="6"/>
        <v>0</v>
      </c>
      <c r="AJ99">
        <f t="shared" si="6"/>
        <v>0</v>
      </c>
      <c r="AK99">
        <f t="shared" si="6"/>
        <v>5.008E-2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1.8277049999999992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45272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5.75</v>
      </c>
      <c r="AB3" s="75">
        <f>-STOA!R3</f>
        <v>0</v>
      </c>
      <c r="AC3">
        <f>SUMIF(B3:AB3,"&gt;0")*$AC$2-SUMIF(B3:AB3,"&lt;0")*($AC$2/(1-$AC$2))+SUMIF(AI3:AR3,"&gt;0")*$AC$2-SUMIF(AI3:AR3,"&lt;0")*($AC$2/(1-$AC$2))</f>
        <v>9.0301944354428024E-2</v>
      </c>
      <c r="AD3">
        <f>SUM(B3:AB3,AI3:AT3)-AC3</f>
        <v>10.659929526410814</v>
      </c>
      <c r="AE3">
        <f>'IDT-1'!D3</f>
        <v>0</v>
      </c>
      <c r="AF3" s="24"/>
      <c r="AG3">
        <f>SUM(AD3:AF3)</f>
        <v>10.659929526410814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5.75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9.0301944354428024E-2</v>
      </c>
      <c r="AD4">
        <f t="shared" ref="AD4:AD67" si="1">SUM(B4:AB4,AI4:AT4)-AC4</f>
        <v>10.659929526410814</v>
      </c>
      <c r="AE4">
        <f>'IDT-1'!D4</f>
        <v>0</v>
      </c>
      <c r="AF4" s="24"/>
      <c r="AG4">
        <f t="shared" ref="AG4:AG67" si="2">SUM(AD4:AF4)</f>
        <v>10.659929526410814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3.7507522799870374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5.75</v>
      </c>
      <c r="AB5" s="75">
        <f>-STOA!R5</f>
        <v>0</v>
      </c>
      <c r="AC5">
        <f t="shared" si="0"/>
        <v>8.9971708421757973E-2</v>
      </c>
      <c r="AD5">
        <f t="shared" si="1"/>
        <v>8.2107805715652784</v>
      </c>
      <c r="AE5">
        <f>'IDT-1'!D5</f>
        <v>0</v>
      </c>
      <c r="AF5" s="24"/>
      <c r="AG5">
        <f t="shared" si="2"/>
        <v>8.2107805715652784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-1.2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3.7507522799870374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5.75</v>
      </c>
      <c r="AB6" s="75">
        <f>-STOA!R6</f>
        <v>0</v>
      </c>
      <c r="AC6">
        <f t="shared" si="0"/>
        <v>9.166593996673579E-2</v>
      </c>
      <c r="AD6">
        <f t="shared" si="1"/>
        <v>8.0090863400202998</v>
      </c>
      <c r="AE6">
        <f>'IDT-1'!D6</f>
        <v>0</v>
      </c>
      <c r="AF6" s="24"/>
      <c r="AG6">
        <f t="shared" si="2"/>
        <v>8.0090863400202998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5.75</v>
      </c>
      <c r="AB7" s="75">
        <f>-STOA!R7</f>
        <v>0</v>
      </c>
      <c r="AC7">
        <f t="shared" si="0"/>
        <v>0.10216156516927272</v>
      </c>
      <c r="AD7">
        <f t="shared" si="1"/>
        <v>9.248069905595969</v>
      </c>
      <c r="AE7">
        <f>'IDT-1'!D7</f>
        <v>0</v>
      </c>
      <c r="AF7" s="24"/>
      <c r="AG7">
        <f t="shared" si="2"/>
        <v>9.248069905595969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-1.4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5.75</v>
      </c>
      <c r="AB8" s="75">
        <f>-STOA!R8</f>
        <v>0</v>
      </c>
      <c r="AC8">
        <f t="shared" si="0"/>
        <v>0.10385579671425053</v>
      </c>
      <c r="AD8">
        <f t="shared" si="1"/>
        <v>9.0463756740509904</v>
      </c>
      <c r="AE8">
        <f>'IDT-1'!D8</f>
        <v>0</v>
      </c>
      <c r="AF8" s="24"/>
      <c r="AG8">
        <f t="shared" si="2"/>
        <v>9.0463756740509904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-1.6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5.75</v>
      </c>
      <c r="AB9" s="75">
        <f>-STOA!R9</f>
        <v>0</v>
      </c>
      <c r="AC9">
        <f t="shared" si="0"/>
        <v>9.9620217851805998E-2</v>
      </c>
      <c r="AD9">
        <f t="shared" si="1"/>
        <v>9.5506112529134359</v>
      </c>
      <c r="AE9">
        <f>'IDT-1'!D9</f>
        <v>0</v>
      </c>
      <c r="AF9" s="24"/>
      <c r="AG9">
        <f t="shared" si="2"/>
        <v>9.5506112529134359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-1.1000000000000001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5.75</v>
      </c>
      <c r="AB10" s="75">
        <f>-STOA!R10</f>
        <v>0</v>
      </c>
      <c r="AC10">
        <f t="shared" si="0"/>
        <v>0.1004673336242949</v>
      </c>
      <c r="AD10">
        <f t="shared" si="1"/>
        <v>9.4497641371409475</v>
      </c>
      <c r="AE10">
        <f>'IDT-1'!D10</f>
        <v>0</v>
      </c>
      <c r="AF10" s="24"/>
      <c r="AG10">
        <f t="shared" si="2"/>
        <v>9.4497641371409475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5.75</v>
      </c>
      <c r="AB11" s="75">
        <f>-STOA!R11</f>
        <v>0</v>
      </c>
      <c r="AC11">
        <f t="shared" si="0"/>
        <v>0.10639714403171725</v>
      </c>
      <c r="AD11">
        <f t="shared" si="1"/>
        <v>8.7438343267335235</v>
      </c>
      <c r="AE11">
        <f>'IDT-1'!D11</f>
        <v>0</v>
      </c>
      <c r="AF11" s="24"/>
      <c r="AG11">
        <f t="shared" si="2"/>
        <v>8.7438343267335235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-1.9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5.75</v>
      </c>
      <c r="AB12" s="75">
        <f>-STOA!R12</f>
        <v>0</v>
      </c>
      <c r="AC12">
        <f t="shared" si="0"/>
        <v>0.10639714403171725</v>
      </c>
      <c r="AD12">
        <f t="shared" si="1"/>
        <v>8.7438343267335235</v>
      </c>
      <c r="AE12">
        <f>'IDT-1'!D12</f>
        <v>0</v>
      </c>
      <c r="AF12" s="24"/>
      <c r="AG12">
        <f t="shared" si="2"/>
        <v>8.7438343267335235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-1.9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5.75</v>
      </c>
      <c r="AB13" s="75">
        <f>-STOA!R13</f>
        <v>0</v>
      </c>
      <c r="AC13">
        <f t="shared" si="0"/>
        <v>0.10555002825922835</v>
      </c>
      <c r="AD13">
        <f t="shared" si="1"/>
        <v>8.8446814425060118</v>
      </c>
      <c r="AE13">
        <f>'IDT-1'!D13</f>
        <v>0</v>
      </c>
      <c r="AF13" s="24"/>
      <c r="AG13">
        <f t="shared" si="2"/>
        <v>8.8446814425060118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-1.8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5.75</v>
      </c>
      <c r="AB14" s="75">
        <f>-STOA!R14</f>
        <v>0</v>
      </c>
      <c r="AC14">
        <f t="shared" si="0"/>
        <v>0.10555002825922835</v>
      </c>
      <c r="AD14">
        <f t="shared" si="1"/>
        <v>8.8446814425060118</v>
      </c>
      <c r="AE14">
        <f>'IDT-1'!D14</f>
        <v>0</v>
      </c>
      <c r="AF14" s="24"/>
      <c r="AG14">
        <f t="shared" si="2"/>
        <v>8.8446814425060118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-1.8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5.75</v>
      </c>
      <c r="AB15" s="75">
        <f>-STOA!R15</f>
        <v>0</v>
      </c>
      <c r="AC15">
        <f t="shared" si="0"/>
        <v>0.10555002825922835</v>
      </c>
      <c r="AD15">
        <f t="shared" si="1"/>
        <v>8.8446814425060118</v>
      </c>
      <c r="AE15">
        <f>'IDT-1'!D15</f>
        <v>0</v>
      </c>
      <c r="AF15" s="24"/>
      <c r="AG15">
        <f t="shared" si="2"/>
        <v>8.8446814425060118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-1.8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5.75</v>
      </c>
      <c r="AB16" s="75">
        <f>-STOA!R16</f>
        <v>0</v>
      </c>
      <c r="AC16">
        <f t="shared" si="0"/>
        <v>0.10470291248673944</v>
      </c>
      <c r="AD16">
        <f t="shared" si="1"/>
        <v>8.945528558278502</v>
      </c>
      <c r="AE16">
        <f>'IDT-1'!D16</f>
        <v>0</v>
      </c>
      <c r="AF16" s="24"/>
      <c r="AG16">
        <f t="shared" si="2"/>
        <v>8.945528558278502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-1.7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5.75</v>
      </c>
      <c r="AB17" s="75">
        <f>-STOA!R17</f>
        <v>0</v>
      </c>
      <c r="AC17">
        <f t="shared" si="0"/>
        <v>0.10385579671425053</v>
      </c>
      <c r="AD17">
        <f t="shared" si="1"/>
        <v>9.0463756740509904</v>
      </c>
      <c r="AE17">
        <f>'IDT-1'!D17</f>
        <v>0</v>
      </c>
      <c r="AF17" s="24"/>
      <c r="AG17">
        <f t="shared" si="2"/>
        <v>9.0463756740509904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-1.6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5.75</v>
      </c>
      <c r="AB18" s="75">
        <f>-STOA!R18</f>
        <v>0</v>
      </c>
      <c r="AC18">
        <f t="shared" si="0"/>
        <v>0.10216156516927272</v>
      </c>
      <c r="AD18">
        <f t="shared" si="1"/>
        <v>9.248069905595969</v>
      </c>
      <c r="AE18">
        <f>'IDT-1'!D18</f>
        <v>0</v>
      </c>
      <c r="AF18" s="24"/>
      <c r="AG18">
        <f t="shared" si="2"/>
        <v>9.248069905595969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-1.4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5.75</v>
      </c>
      <c r="AB19" s="75">
        <f>-STOA!R19</f>
        <v>0</v>
      </c>
      <c r="AC19">
        <f t="shared" si="0"/>
        <v>9.6231754761850363E-2</v>
      </c>
      <c r="AD19">
        <f t="shared" si="1"/>
        <v>9.9539997160033913</v>
      </c>
      <c r="AE19">
        <f>'IDT-1'!D19</f>
        <v>0</v>
      </c>
      <c r="AF19" s="24"/>
      <c r="AG19">
        <f t="shared" si="2"/>
        <v>9.9539997160033913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-0.7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5.75</v>
      </c>
      <c r="AB20" s="75">
        <f>-STOA!R20</f>
        <v>0</v>
      </c>
      <c r="AC20">
        <f t="shared" si="0"/>
        <v>9.453752321687256E-2</v>
      </c>
      <c r="AD20">
        <f t="shared" si="1"/>
        <v>10.155693947548368</v>
      </c>
      <c r="AE20">
        <f>'IDT-1'!D20</f>
        <v>0</v>
      </c>
      <c r="AF20" s="24"/>
      <c r="AG20">
        <f t="shared" si="2"/>
        <v>10.155693947548368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-0.5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5.75</v>
      </c>
      <c r="AB21" s="75">
        <f>-STOA!R21</f>
        <v>0</v>
      </c>
      <c r="AC21">
        <f t="shared" si="0"/>
        <v>9.0301944354428024E-2</v>
      </c>
      <c r="AD21">
        <f t="shared" si="1"/>
        <v>10.659929526410814</v>
      </c>
      <c r="AE21">
        <f>'IDT-1'!D21</f>
        <v>0</v>
      </c>
      <c r="AF21" s="24"/>
      <c r="AG21">
        <f t="shared" si="2"/>
        <v>10.659929526410814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5.75</v>
      </c>
      <c r="AB22" s="75">
        <f>-STOA!R22</f>
        <v>0</v>
      </c>
      <c r="AC22">
        <f t="shared" si="0"/>
        <v>0.10642994435442803</v>
      </c>
      <c r="AD22">
        <f t="shared" si="1"/>
        <v>12.563801526410813</v>
      </c>
      <c r="AE22">
        <f>'IDT-1'!D22</f>
        <v>0</v>
      </c>
      <c r="AF22" s="24"/>
      <c r="AG22">
        <f t="shared" si="2"/>
        <v>12.563801526410813</v>
      </c>
      <c r="AI22" s="34">
        <f>PXIL!L22</f>
        <v>0</v>
      </c>
      <c r="AJ22" s="34">
        <f>PXIL!R22</f>
        <v>0</v>
      </c>
      <c r="AK22" s="34">
        <f>RTM_IEX!L22</f>
        <v>1.92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5.75</v>
      </c>
      <c r="AB23" s="75">
        <f>-STOA!R23</f>
        <v>0</v>
      </c>
      <c r="AC23">
        <f t="shared" si="0"/>
        <v>0.12406994435442802</v>
      </c>
      <c r="AD23">
        <f t="shared" si="1"/>
        <v>14.646161526410813</v>
      </c>
      <c r="AE23">
        <f>'IDT-1'!D23</f>
        <v>0</v>
      </c>
      <c r="AF23" s="24"/>
      <c r="AG23">
        <f t="shared" si="2"/>
        <v>14.646161526410813</v>
      </c>
      <c r="AI23" s="34">
        <f>PXIL!L23</f>
        <v>0</v>
      </c>
      <c r="AJ23" s="34">
        <f>PXIL!R23</f>
        <v>0</v>
      </c>
      <c r="AK23" s="34">
        <f>RTM_IEX!L23</f>
        <v>4.0199999999999996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5.75</v>
      </c>
      <c r="AB24" s="75">
        <f>-STOA!R24</f>
        <v>0</v>
      </c>
      <c r="AC24">
        <f t="shared" si="0"/>
        <v>0.14817794435442802</v>
      </c>
      <c r="AD24">
        <f t="shared" si="1"/>
        <v>17.49205352641081</v>
      </c>
      <c r="AE24">
        <f>'IDT-1'!D24</f>
        <v>0</v>
      </c>
      <c r="AF24" s="24"/>
      <c r="AG24">
        <f t="shared" si="2"/>
        <v>17.49205352641081</v>
      </c>
      <c r="AI24" s="34">
        <f>PXIL!L24</f>
        <v>0</v>
      </c>
      <c r="AJ24" s="34">
        <f>PXIL!R24</f>
        <v>0</v>
      </c>
      <c r="AK24" s="34">
        <f>RTM_IEX!L24</f>
        <v>6.89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5.75</v>
      </c>
      <c r="AB25" s="75">
        <f>-STOA!R25</f>
        <v>0</v>
      </c>
      <c r="AC25">
        <f t="shared" si="0"/>
        <v>0.17077394435442803</v>
      </c>
      <c r="AD25">
        <f t="shared" si="1"/>
        <v>20.159457526410815</v>
      </c>
      <c r="AE25">
        <f>'IDT-1'!D25</f>
        <v>0</v>
      </c>
      <c r="AF25" s="24"/>
      <c r="AG25">
        <f t="shared" si="2"/>
        <v>20.159457526410815</v>
      </c>
      <c r="AI25" s="34">
        <f>PXIL!L25</f>
        <v>0</v>
      </c>
      <c r="AJ25" s="34">
        <f>PXIL!R25</f>
        <v>0</v>
      </c>
      <c r="AK25" s="34">
        <f>RTM_IEX!L25</f>
        <v>9.58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5.75</v>
      </c>
      <c r="AB26" s="75">
        <f>-STOA!R26</f>
        <v>0</v>
      </c>
      <c r="AC26">
        <f t="shared" si="0"/>
        <v>0.19731794435442801</v>
      </c>
      <c r="AD26">
        <f t="shared" si="1"/>
        <v>23.292913526410814</v>
      </c>
      <c r="AE26">
        <f>'IDT-1'!D26</f>
        <v>0</v>
      </c>
      <c r="AF26" s="24"/>
      <c r="AG26">
        <f t="shared" si="2"/>
        <v>23.292913526410814</v>
      </c>
      <c r="AI26" s="34">
        <f>PXIL!L26</f>
        <v>0</v>
      </c>
      <c r="AJ26" s="34">
        <f>PXIL!R26</f>
        <v>0</v>
      </c>
      <c r="AK26" s="34">
        <f>RTM_IEX!L26</f>
        <v>12.74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5.0002258049948063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5.75</v>
      </c>
      <c r="AB27" s="75">
        <f>-STOA!R27</f>
        <v>0</v>
      </c>
      <c r="AC27">
        <f t="shared" si="0"/>
        <v>0.22386189676195634</v>
      </c>
      <c r="AD27">
        <f t="shared" si="1"/>
        <v>26.426363908232847</v>
      </c>
      <c r="AE27">
        <f>'IDT-1'!D27</f>
        <v>0</v>
      </c>
      <c r="AF27" s="24"/>
      <c r="AG27">
        <f t="shared" si="2"/>
        <v>26.426363908232847</v>
      </c>
      <c r="AI27" s="34">
        <f>PXIL!L27</f>
        <v>0</v>
      </c>
      <c r="AJ27" s="34">
        <f>PXIL!R27</f>
        <v>0</v>
      </c>
      <c r="AK27" s="34">
        <f>RTM_IEX!L27</f>
        <v>15.9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5.0002258049948063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5.75</v>
      </c>
      <c r="AB28" s="75">
        <f>-STOA!R28</f>
        <v>0</v>
      </c>
      <c r="AC28">
        <f t="shared" si="0"/>
        <v>0.22705389676195636</v>
      </c>
      <c r="AD28">
        <f t="shared" si="1"/>
        <v>26.803171908232851</v>
      </c>
      <c r="AE28">
        <f>'IDT-1'!D28</f>
        <v>0</v>
      </c>
      <c r="AF28" s="24"/>
      <c r="AG28">
        <f t="shared" si="2"/>
        <v>26.803171908232851</v>
      </c>
      <c r="AI28" s="34">
        <f>PXIL!L28</f>
        <v>0</v>
      </c>
      <c r="AJ28" s="34">
        <f>PXIL!R28</f>
        <v>0</v>
      </c>
      <c r="AK28" s="34">
        <f>RTM_IEX!L28</f>
        <v>16.28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5.75</v>
      </c>
      <c r="AB29" s="75">
        <f>-STOA!R29</f>
        <v>0</v>
      </c>
      <c r="AC29">
        <f t="shared" si="0"/>
        <v>0.23108399999999998</v>
      </c>
      <c r="AD29">
        <f t="shared" si="1"/>
        <v>27.278916000000002</v>
      </c>
      <c r="AE29">
        <f>'IDT-1'!D29</f>
        <v>0</v>
      </c>
      <c r="AF29" s="24"/>
      <c r="AG29">
        <f t="shared" si="2"/>
        <v>27.278916000000002</v>
      </c>
      <c r="AI29" s="34">
        <f>PXIL!L29</f>
        <v>0</v>
      </c>
      <c r="AJ29" s="34">
        <f>PXIL!R29</f>
        <v>0</v>
      </c>
      <c r="AK29" s="34">
        <f>RTM_IEX!L29</f>
        <v>16.760000000000002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5.75</v>
      </c>
      <c r="AB30" s="75">
        <f>-STOA!R30</f>
        <v>0</v>
      </c>
      <c r="AC30">
        <f t="shared" si="0"/>
        <v>0.24234</v>
      </c>
      <c r="AD30">
        <f t="shared" si="1"/>
        <v>28.607660000000003</v>
      </c>
      <c r="AE30">
        <f>'IDT-1'!D30</f>
        <v>0</v>
      </c>
      <c r="AF30" s="24"/>
      <c r="AG30">
        <f t="shared" si="2"/>
        <v>28.607660000000003</v>
      </c>
      <c r="AI30" s="34">
        <f>PXIL!L30</f>
        <v>0</v>
      </c>
      <c r="AJ30" s="34">
        <f>PXIL!R30</f>
        <v>0</v>
      </c>
      <c r="AK30" s="34">
        <f>RTM_IEX!L30</f>
        <v>18.100000000000001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5.75</v>
      </c>
      <c r="AB31" s="75">
        <f>-STOA!R31</f>
        <v>0</v>
      </c>
      <c r="AC31">
        <f t="shared" si="0"/>
        <v>0.24553199999999997</v>
      </c>
      <c r="AD31">
        <f t="shared" si="1"/>
        <v>28.984468</v>
      </c>
      <c r="AE31">
        <f>'IDT-1'!D31</f>
        <v>0</v>
      </c>
      <c r="AF31" s="24"/>
      <c r="AG31">
        <f t="shared" si="2"/>
        <v>28.984468</v>
      </c>
      <c r="AI31" s="34">
        <f>PXIL!L31</f>
        <v>0</v>
      </c>
      <c r="AJ31" s="34">
        <f>PXIL!R31</f>
        <v>0</v>
      </c>
      <c r="AK31" s="34">
        <f>RTM_IEX!L31</f>
        <v>18.48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5.75</v>
      </c>
      <c r="AB32" s="75">
        <f>-STOA!R32</f>
        <v>0</v>
      </c>
      <c r="AC32">
        <f t="shared" si="0"/>
        <v>0.24637199999999998</v>
      </c>
      <c r="AD32">
        <f t="shared" si="1"/>
        <v>29.083627999999997</v>
      </c>
      <c r="AE32">
        <f>'IDT-1'!D32</f>
        <v>0</v>
      </c>
      <c r="AF32" s="24"/>
      <c r="AG32">
        <f t="shared" si="2"/>
        <v>29.083627999999997</v>
      </c>
      <c r="AI32" s="34">
        <f>PXIL!L32</f>
        <v>0</v>
      </c>
      <c r="AJ32" s="34">
        <f>PXIL!R32</f>
        <v>0</v>
      </c>
      <c r="AK32" s="34">
        <f>RTM_IEX!L32</f>
        <v>18.579999999999998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5.75</v>
      </c>
      <c r="AB33" s="75">
        <f>-STOA!R33</f>
        <v>0</v>
      </c>
      <c r="AC33">
        <f t="shared" si="0"/>
        <v>0.17791199999999999</v>
      </c>
      <c r="AD33">
        <f t="shared" si="1"/>
        <v>21.002088000000001</v>
      </c>
      <c r="AE33">
        <f>'IDT-1'!D33</f>
        <v>0</v>
      </c>
      <c r="AF33" s="24"/>
      <c r="AG33">
        <f t="shared" si="2"/>
        <v>21.002088000000001</v>
      </c>
      <c r="AI33" s="34">
        <f>PXIL!L33</f>
        <v>0</v>
      </c>
      <c r="AJ33" s="34">
        <f>PXIL!R33</f>
        <v>0</v>
      </c>
      <c r="AK33" s="34">
        <f>RTM_IEX!L33</f>
        <v>10.43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5.75</v>
      </c>
      <c r="AB34" s="75">
        <f>-STOA!R34</f>
        <v>0</v>
      </c>
      <c r="AC34">
        <f t="shared" si="0"/>
        <v>0.15775199999999998</v>
      </c>
      <c r="AD34">
        <f t="shared" si="1"/>
        <v>18.622248000000003</v>
      </c>
      <c r="AE34">
        <f>'IDT-1'!D34</f>
        <v>0</v>
      </c>
      <c r="AF34" s="24"/>
      <c r="AG34">
        <f t="shared" si="2"/>
        <v>18.622248000000003</v>
      </c>
      <c r="AI34" s="34">
        <f>PXIL!L34</f>
        <v>0</v>
      </c>
      <c r="AJ34" s="34">
        <f>PXIL!R34</f>
        <v>0</v>
      </c>
      <c r="AK34" s="34">
        <f>RTM_IEX!L34</f>
        <v>8.0299999999999994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5.75</v>
      </c>
      <c r="AB35" s="75">
        <f>-STOA!R35</f>
        <v>0</v>
      </c>
      <c r="AC35">
        <f t="shared" si="0"/>
        <v>0.144984</v>
      </c>
      <c r="AD35">
        <f t="shared" si="1"/>
        <v>17.115015999999997</v>
      </c>
      <c r="AE35">
        <f>'IDT-1'!D35</f>
        <v>0</v>
      </c>
      <c r="AF35" s="24"/>
      <c r="AG35">
        <f t="shared" si="2"/>
        <v>17.115015999999997</v>
      </c>
      <c r="AI35" s="34">
        <f>PXIL!L35</f>
        <v>0</v>
      </c>
      <c r="AJ35" s="34">
        <f>PXIL!R35</f>
        <v>0</v>
      </c>
      <c r="AK35" s="34">
        <f>RTM_IEX!L35</f>
        <v>6.51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5.75</v>
      </c>
      <c r="AB36" s="75">
        <f>-STOA!R36</f>
        <v>0</v>
      </c>
      <c r="AC36">
        <f t="shared" si="0"/>
        <v>0.15145199999999998</v>
      </c>
      <c r="AD36">
        <f t="shared" si="1"/>
        <v>17.878548000000002</v>
      </c>
      <c r="AE36">
        <f>'IDT-1'!D36</f>
        <v>0</v>
      </c>
      <c r="AF36" s="24"/>
      <c r="AG36">
        <f t="shared" si="2"/>
        <v>17.878548000000002</v>
      </c>
      <c r="AI36" s="34">
        <f>PXIL!L36</f>
        <v>0</v>
      </c>
      <c r="AJ36" s="34">
        <f>PXIL!R36</f>
        <v>0</v>
      </c>
      <c r="AK36" s="34">
        <f>RTM_IEX!L36</f>
        <v>7.28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5.75</v>
      </c>
      <c r="AB37" s="75">
        <f>-STOA!R37</f>
        <v>0</v>
      </c>
      <c r="AC37">
        <f t="shared" si="0"/>
        <v>0.172788</v>
      </c>
      <c r="AD37">
        <f t="shared" si="1"/>
        <v>20.397212</v>
      </c>
      <c r="AE37">
        <f>'IDT-1'!D37</f>
        <v>0</v>
      </c>
      <c r="AF37" s="24"/>
      <c r="AG37">
        <f t="shared" si="2"/>
        <v>20.397212</v>
      </c>
      <c r="AI37" s="34">
        <f>PXIL!L37</f>
        <v>0</v>
      </c>
      <c r="AJ37" s="34">
        <f>PXIL!R37</f>
        <v>0</v>
      </c>
      <c r="AK37" s="34">
        <f>RTM_IEX!L37</f>
        <v>9.82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5.75</v>
      </c>
      <c r="AB38" s="75">
        <f>-STOA!R38</f>
        <v>0</v>
      </c>
      <c r="AC38">
        <f t="shared" si="0"/>
        <v>0.18664799999999998</v>
      </c>
      <c r="AD38">
        <f t="shared" si="1"/>
        <v>22.033351999999997</v>
      </c>
      <c r="AE38">
        <f>'IDT-1'!D38</f>
        <v>0</v>
      </c>
      <c r="AF38" s="24"/>
      <c r="AG38">
        <f t="shared" si="2"/>
        <v>22.033351999999997</v>
      </c>
      <c r="AI38" s="34">
        <f>PXIL!L38</f>
        <v>0</v>
      </c>
      <c r="AJ38" s="34">
        <f>PXIL!R38</f>
        <v>0</v>
      </c>
      <c r="AK38" s="34">
        <f>RTM_IEX!L38</f>
        <v>11.47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5.75</v>
      </c>
      <c r="AB39" s="75">
        <f>-STOA!R39</f>
        <v>0</v>
      </c>
      <c r="AC39">
        <f t="shared" si="0"/>
        <v>0.21898799999999999</v>
      </c>
      <c r="AD39">
        <f t="shared" si="1"/>
        <v>25.851012000000001</v>
      </c>
      <c r="AE39">
        <f>'IDT-1'!D39</f>
        <v>0</v>
      </c>
      <c r="AF39" s="24"/>
      <c r="AG39">
        <f t="shared" si="2"/>
        <v>25.851012000000001</v>
      </c>
      <c r="AI39" s="34">
        <f>PXIL!L39</f>
        <v>0</v>
      </c>
      <c r="AJ39" s="34">
        <f>PXIL!R39</f>
        <v>0</v>
      </c>
      <c r="AK39" s="34">
        <f>RTM_IEX!L39</f>
        <v>15.32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5.75</v>
      </c>
      <c r="AB40" s="75">
        <f>-STOA!R40</f>
        <v>0</v>
      </c>
      <c r="AC40">
        <f t="shared" si="0"/>
        <v>0.20932799999999999</v>
      </c>
      <c r="AD40">
        <f t="shared" si="1"/>
        <v>24.710672000000002</v>
      </c>
      <c r="AE40">
        <f>'IDT-1'!D40</f>
        <v>0</v>
      </c>
      <c r="AF40" s="24"/>
      <c r="AG40">
        <f t="shared" si="2"/>
        <v>24.710672000000002</v>
      </c>
      <c r="AI40" s="34">
        <f>PXIL!L40</f>
        <v>0</v>
      </c>
      <c r="AJ40" s="34">
        <f>PXIL!R40</f>
        <v>0</v>
      </c>
      <c r="AK40" s="34">
        <f>RTM_IEX!L40</f>
        <v>14.17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5.75</v>
      </c>
      <c r="AB41" s="75">
        <f>-STOA!R41</f>
        <v>0</v>
      </c>
      <c r="AC41">
        <f t="shared" si="0"/>
        <v>0.20294399999999999</v>
      </c>
      <c r="AD41">
        <f t="shared" si="1"/>
        <v>23.957056000000001</v>
      </c>
      <c r="AE41">
        <f>'IDT-1'!D41</f>
        <v>0</v>
      </c>
      <c r="AF41" s="24"/>
      <c r="AG41">
        <f t="shared" si="2"/>
        <v>23.957056000000001</v>
      </c>
      <c r="AI41" s="34">
        <f>PXIL!L41</f>
        <v>0</v>
      </c>
      <c r="AJ41" s="34">
        <f>PXIL!R41</f>
        <v>0</v>
      </c>
      <c r="AK41" s="34">
        <f>RTM_IEX!L41</f>
        <v>13.41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5.75</v>
      </c>
      <c r="AB42" s="75">
        <f>-STOA!R42</f>
        <v>0</v>
      </c>
      <c r="AC42">
        <f t="shared" si="0"/>
        <v>0.20050799999999996</v>
      </c>
      <c r="AD42">
        <f t="shared" si="1"/>
        <v>23.669491999999998</v>
      </c>
      <c r="AE42">
        <f>'IDT-1'!D42</f>
        <v>0</v>
      </c>
      <c r="AF42" s="24"/>
      <c r="AG42">
        <f t="shared" si="2"/>
        <v>23.669491999999998</v>
      </c>
      <c r="AI42" s="34">
        <f>PXIL!L42</f>
        <v>0</v>
      </c>
      <c r="AJ42" s="34">
        <f>PXIL!R42</f>
        <v>0</v>
      </c>
      <c r="AK42" s="34">
        <f>RTM_IEX!L42</f>
        <v>13.12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5.75</v>
      </c>
      <c r="AB43" s="75">
        <f>-STOA!R43</f>
        <v>0</v>
      </c>
      <c r="AC43">
        <f t="shared" si="0"/>
        <v>0.19403999999999999</v>
      </c>
      <c r="AD43">
        <f t="shared" si="1"/>
        <v>22.90596</v>
      </c>
      <c r="AE43">
        <f>'IDT-1'!D43</f>
        <v>0</v>
      </c>
      <c r="AF43" s="24"/>
      <c r="AG43">
        <f t="shared" si="2"/>
        <v>22.90596</v>
      </c>
      <c r="AI43" s="34">
        <f>PXIL!L43</f>
        <v>0</v>
      </c>
      <c r="AJ43" s="34">
        <f>PXIL!R43</f>
        <v>0</v>
      </c>
      <c r="AK43" s="34">
        <f>RTM_IEX!L43</f>
        <v>12.35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5.75</v>
      </c>
      <c r="AB44" s="75">
        <f>-STOA!R44</f>
        <v>0</v>
      </c>
      <c r="AC44">
        <f t="shared" si="0"/>
        <v>0.192444</v>
      </c>
      <c r="AD44">
        <f t="shared" si="1"/>
        <v>22.717556000000002</v>
      </c>
      <c r="AE44">
        <f>'IDT-1'!D44</f>
        <v>0</v>
      </c>
      <c r="AF44" s="24"/>
      <c r="AG44">
        <f t="shared" si="2"/>
        <v>22.717556000000002</v>
      </c>
      <c r="AI44" s="34">
        <f>PXIL!L44</f>
        <v>0</v>
      </c>
      <c r="AJ44" s="34">
        <f>PXIL!R44</f>
        <v>0</v>
      </c>
      <c r="AK44" s="34">
        <f>RTM_IEX!L44</f>
        <v>12.16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5.75</v>
      </c>
      <c r="AB45" s="75">
        <f>-STOA!R45</f>
        <v>0</v>
      </c>
      <c r="AC45">
        <f t="shared" si="0"/>
        <v>0.18765599999999999</v>
      </c>
      <c r="AD45">
        <f t="shared" si="1"/>
        <v>22.152343999999999</v>
      </c>
      <c r="AE45">
        <f>'IDT-1'!D45</f>
        <v>0</v>
      </c>
      <c r="AF45" s="24"/>
      <c r="AG45">
        <f t="shared" si="2"/>
        <v>22.152343999999999</v>
      </c>
      <c r="AI45" s="34">
        <f>PXIL!L45</f>
        <v>0</v>
      </c>
      <c r="AJ45" s="34">
        <f>PXIL!R45</f>
        <v>0</v>
      </c>
      <c r="AK45" s="34">
        <f>RTM_IEX!L45</f>
        <v>11.59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5.75</v>
      </c>
      <c r="AB46" s="75">
        <f>-STOA!R46</f>
        <v>0</v>
      </c>
      <c r="AC46">
        <f t="shared" si="0"/>
        <v>0.17799599999999999</v>
      </c>
      <c r="AD46">
        <f t="shared" si="1"/>
        <v>21.012003999999997</v>
      </c>
      <c r="AE46">
        <f>'IDT-1'!D46</f>
        <v>0</v>
      </c>
      <c r="AF46" s="24"/>
      <c r="AG46">
        <f t="shared" si="2"/>
        <v>21.012003999999997</v>
      </c>
      <c r="AI46" s="34">
        <f>PXIL!L46</f>
        <v>0</v>
      </c>
      <c r="AJ46" s="34">
        <f>PXIL!R46</f>
        <v>0</v>
      </c>
      <c r="AK46" s="34">
        <f>RTM_IEX!L46</f>
        <v>10.44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5.75</v>
      </c>
      <c r="AB47" s="75">
        <f>-STOA!R47</f>
        <v>0</v>
      </c>
      <c r="AC47">
        <f t="shared" si="0"/>
        <v>0.18681599999999998</v>
      </c>
      <c r="AD47">
        <f t="shared" si="1"/>
        <v>22.053184000000002</v>
      </c>
      <c r="AE47">
        <f>'IDT-1'!D47</f>
        <v>0</v>
      </c>
      <c r="AF47" s="24"/>
      <c r="AG47">
        <f t="shared" si="2"/>
        <v>22.053184000000002</v>
      </c>
      <c r="AI47" s="34">
        <f>PXIL!L47</f>
        <v>0</v>
      </c>
      <c r="AJ47" s="34">
        <f>PXIL!R47</f>
        <v>0</v>
      </c>
      <c r="AK47" s="34">
        <f>RTM_IEX!L47</f>
        <v>11.49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5.75</v>
      </c>
      <c r="AB48" s="75">
        <f>-STOA!R48</f>
        <v>0</v>
      </c>
      <c r="AC48">
        <f t="shared" si="0"/>
        <v>0.18681599999999998</v>
      </c>
      <c r="AD48">
        <f t="shared" si="1"/>
        <v>22.053184000000002</v>
      </c>
      <c r="AE48">
        <f>'IDT-1'!D48</f>
        <v>0</v>
      </c>
      <c r="AF48" s="24"/>
      <c r="AG48">
        <f t="shared" si="2"/>
        <v>22.053184000000002</v>
      </c>
      <c r="AI48" s="34">
        <f>PXIL!L48</f>
        <v>0</v>
      </c>
      <c r="AJ48" s="34">
        <f>PXIL!R48</f>
        <v>0</v>
      </c>
      <c r="AK48" s="34">
        <f>RTM_IEX!L48</f>
        <v>11.49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5.75</v>
      </c>
      <c r="AB49" s="75">
        <f>-STOA!R49</f>
        <v>0</v>
      </c>
      <c r="AC49">
        <f t="shared" si="0"/>
        <v>0.18681599999999998</v>
      </c>
      <c r="AD49">
        <f t="shared" si="1"/>
        <v>22.053184000000002</v>
      </c>
      <c r="AE49">
        <f>'IDT-1'!D49</f>
        <v>0</v>
      </c>
      <c r="AF49" s="24"/>
      <c r="AG49">
        <f t="shared" si="2"/>
        <v>22.053184000000002</v>
      </c>
      <c r="AI49" s="34">
        <f>PXIL!L49</f>
        <v>0</v>
      </c>
      <c r="AJ49" s="34">
        <f>PXIL!R49</f>
        <v>0</v>
      </c>
      <c r="AK49" s="34">
        <f>RTM_IEX!L49</f>
        <v>11.49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5.75</v>
      </c>
      <c r="AB50" s="75">
        <f>-STOA!R50</f>
        <v>0</v>
      </c>
      <c r="AC50">
        <f t="shared" si="0"/>
        <v>0.18681599999999998</v>
      </c>
      <c r="AD50">
        <f t="shared" si="1"/>
        <v>22.053184000000002</v>
      </c>
      <c r="AE50">
        <f>'IDT-1'!D50</f>
        <v>0</v>
      </c>
      <c r="AF50" s="24"/>
      <c r="AG50">
        <f t="shared" si="2"/>
        <v>22.053184000000002</v>
      </c>
      <c r="AI50" s="34">
        <f>PXIL!L50</f>
        <v>0</v>
      </c>
      <c r="AJ50" s="34">
        <f>PXIL!R50</f>
        <v>0</v>
      </c>
      <c r="AK50" s="34">
        <f>RTM_IEX!L50</f>
        <v>11.49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4.9997716582180196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5.75</v>
      </c>
      <c r="AB51" s="75">
        <f>-STOA!R51</f>
        <v>0</v>
      </c>
      <c r="AC51">
        <f t="shared" si="0"/>
        <v>0.18681408192903134</v>
      </c>
      <c r="AD51">
        <f t="shared" si="1"/>
        <v>22.052957576288986</v>
      </c>
      <c r="AE51">
        <f>'IDT-1'!D51</f>
        <v>0</v>
      </c>
      <c r="AF51" s="24"/>
      <c r="AG51">
        <f t="shared" si="2"/>
        <v>22.052957576288986</v>
      </c>
      <c r="AI51" s="34">
        <f>PXIL!L51</f>
        <v>0</v>
      </c>
      <c r="AJ51" s="34">
        <f>PXIL!R51</f>
        <v>0</v>
      </c>
      <c r="AK51" s="34">
        <f>RTM_IEX!L51</f>
        <v>11.49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4.9997716582180196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5.75</v>
      </c>
      <c r="AB52" s="75">
        <f>-STOA!R52</f>
        <v>0</v>
      </c>
      <c r="AC52">
        <f t="shared" si="0"/>
        <v>0.18681408192903134</v>
      </c>
      <c r="AD52">
        <f t="shared" si="1"/>
        <v>22.052957576288986</v>
      </c>
      <c r="AE52">
        <f>'IDT-1'!D52</f>
        <v>0</v>
      </c>
      <c r="AF52" s="24"/>
      <c r="AG52">
        <f t="shared" si="2"/>
        <v>22.052957576288986</v>
      </c>
      <c r="AI52" s="34">
        <f>PXIL!L52</f>
        <v>0</v>
      </c>
      <c r="AJ52" s="34">
        <f>PXIL!R52</f>
        <v>0</v>
      </c>
      <c r="AK52" s="34">
        <f>RTM_IEX!L52</f>
        <v>11.49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4.9997716582180196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5.75</v>
      </c>
      <c r="AB53" s="75">
        <f>-STOA!R53</f>
        <v>0</v>
      </c>
      <c r="AC53">
        <f t="shared" si="0"/>
        <v>0.18681408192903134</v>
      </c>
      <c r="AD53">
        <f t="shared" si="1"/>
        <v>22.052957576288986</v>
      </c>
      <c r="AE53">
        <f>'IDT-1'!D53</f>
        <v>0</v>
      </c>
      <c r="AF53" s="24"/>
      <c r="AG53">
        <f t="shared" si="2"/>
        <v>22.052957576288986</v>
      </c>
      <c r="AI53" s="34">
        <f>PXIL!L53</f>
        <v>0</v>
      </c>
      <c r="AJ53" s="34">
        <f>PXIL!R53</f>
        <v>0</v>
      </c>
      <c r="AK53" s="34">
        <f>RTM_IEX!L53</f>
        <v>11.49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4.9997716582180196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5.75</v>
      </c>
      <c r="AB54" s="75">
        <f>-STOA!R54</f>
        <v>0</v>
      </c>
      <c r="AC54">
        <f t="shared" si="0"/>
        <v>0.18681408192903134</v>
      </c>
      <c r="AD54">
        <f t="shared" si="1"/>
        <v>22.052957576288986</v>
      </c>
      <c r="AE54">
        <f>'IDT-1'!D54</f>
        <v>0</v>
      </c>
      <c r="AF54" s="24"/>
      <c r="AG54">
        <f t="shared" si="2"/>
        <v>22.052957576288986</v>
      </c>
      <c r="AI54" s="34">
        <f>PXIL!L54</f>
        <v>0</v>
      </c>
      <c r="AJ54" s="34">
        <f>PXIL!R54</f>
        <v>0</v>
      </c>
      <c r="AK54" s="34">
        <f>RTM_IEX!L54</f>
        <v>11.49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5.75</v>
      </c>
      <c r="AB55" s="75">
        <f>-STOA!R55</f>
        <v>0</v>
      </c>
      <c r="AC55">
        <f t="shared" si="0"/>
        <v>0.15464594435442802</v>
      </c>
      <c r="AD55">
        <f t="shared" si="1"/>
        <v>18.255585526410812</v>
      </c>
      <c r="AE55">
        <f>'IDT-1'!D55</f>
        <v>0</v>
      </c>
      <c r="AF55" s="24"/>
      <c r="AG55">
        <f t="shared" si="2"/>
        <v>18.255585526410812</v>
      </c>
      <c r="AI55" s="34">
        <f>PXIL!L55</f>
        <v>0</v>
      </c>
      <c r="AJ55" s="34">
        <f>PXIL!R55</f>
        <v>0</v>
      </c>
      <c r="AK55" s="34">
        <f>RTM_IEX!L55</f>
        <v>7.66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5.75</v>
      </c>
      <c r="AB56" s="75">
        <f>-STOA!R56</f>
        <v>0</v>
      </c>
      <c r="AC56">
        <f t="shared" si="0"/>
        <v>0.15061394435442801</v>
      </c>
      <c r="AD56">
        <f t="shared" si="1"/>
        <v>17.779617526410814</v>
      </c>
      <c r="AE56">
        <f>'IDT-1'!D56</f>
        <v>0</v>
      </c>
      <c r="AF56" s="24"/>
      <c r="AG56">
        <f t="shared" si="2"/>
        <v>17.779617526410814</v>
      </c>
      <c r="AI56" s="34">
        <f>PXIL!L56</f>
        <v>0</v>
      </c>
      <c r="AJ56" s="34">
        <f>PXIL!R56</f>
        <v>0</v>
      </c>
      <c r="AK56" s="34">
        <f>RTM_IEX!L56</f>
        <v>7.18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5.75</v>
      </c>
      <c r="AB57" s="75">
        <f>-STOA!R57</f>
        <v>0</v>
      </c>
      <c r="AC57">
        <f t="shared" si="0"/>
        <v>0.13860194435442802</v>
      </c>
      <c r="AD57">
        <f t="shared" si="1"/>
        <v>16.361629526410816</v>
      </c>
      <c r="AE57">
        <f>'IDT-1'!D57</f>
        <v>0</v>
      </c>
      <c r="AF57" s="24"/>
      <c r="AG57">
        <f t="shared" si="2"/>
        <v>16.361629526410816</v>
      </c>
      <c r="AI57" s="34">
        <f>PXIL!L57</f>
        <v>0</v>
      </c>
      <c r="AJ57" s="34">
        <f>PXIL!R57</f>
        <v>0</v>
      </c>
      <c r="AK57" s="34">
        <f>RTM_IEX!L57</f>
        <v>5.75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5.75</v>
      </c>
      <c r="AB58" s="75">
        <f>-STOA!R58</f>
        <v>0</v>
      </c>
      <c r="AC58">
        <f t="shared" si="0"/>
        <v>0.13053794435442803</v>
      </c>
      <c r="AD58">
        <f t="shared" si="1"/>
        <v>15.409693526410814</v>
      </c>
      <c r="AE58">
        <f>'IDT-1'!D58</f>
        <v>0</v>
      </c>
      <c r="AF58" s="24"/>
      <c r="AG58">
        <f t="shared" si="2"/>
        <v>15.409693526410814</v>
      </c>
      <c r="AI58" s="34">
        <f>PXIL!L58</f>
        <v>0</v>
      </c>
      <c r="AJ58" s="34">
        <f>PXIL!R58</f>
        <v>0</v>
      </c>
      <c r="AK58" s="34">
        <f>RTM_IEX!L58</f>
        <v>4.79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5.75</v>
      </c>
      <c r="AB59" s="75">
        <f>-STOA!R59</f>
        <v>0</v>
      </c>
      <c r="AC59">
        <f t="shared" si="0"/>
        <v>0.13053794435442803</v>
      </c>
      <c r="AD59">
        <f t="shared" si="1"/>
        <v>15.409693526410814</v>
      </c>
      <c r="AE59">
        <f>'IDT-1'!D59</f>
        <v>0</v>
      </c>
      <c r="AF59" s="24"/>
      <c r="AG59">
        <f t="shared" si="2"/>
        <v>15.409693526410814</v>
      </c>
      <c r="AI59" s="34">
        <f>PXIL!L59</f>
        <v>0</v>
      </c>
      <c r="AJ59" s="34">
        <f>PXIL!R59</f>
        <v>0</v>
      </c>
      <c r="AK59" s="34">
        <f>RTM_IEX!L59</f>
        <v>4.79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4.9997716582180196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5.75</v>
      </c>
      <c r="AB60" s="75">
        <f>-STOA!R60</f>
        <v>0</v>
      </c>
      <c r="AC60">
        <f t="shared" si="0"/>
        <v>0.13053408192903135</v>
      </c>
      <c r="AD60">
        <f t="shared" si="1"/>
        <v>15.409237576288987</v>
      </c>
      <c r="AE60">
        <f>'IDT-1'!D60</f>
        <v>0</v>
      </c>
      <c r="AF60" s="24"/>
      <c r="AG60">
        <f t="shared" si="2"/>
        <v>15.409237576288987</v>
      </c>
      <c r="AI60" s="34">
        <f>PXIL!L60</f>
        <v>0</v>
      </c>
      <c r="AJ60" s="34">
        <f>PXIL!R60</f>
        <v>0</v>
      </c>
      <c r="AK60" s="34">
        <f>RTM_IEX!L60</f>
        <v>4.79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4.9997716582180196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5.75</v>
      </c>
      <c r="AB61" s="75">
        <f>-STOA!R61</f>
        <v>0</v>
      </c>
      <c r="AC61">
        <f t="shared" si="0"/>
        <v>0.13053408192903135</v>
      </c>
      <c r="AD61">
        <f t="shared" si="1"/>
        <v>15.409237576288987</v>
      </c>
      <c r="AE61">
        <f>'IDT-1'!D61</f>
        <v>0</v>
      </c>
      <c r="AF61" s="24"/>
      <c r="AG61">
        <f t="shared" si="2"/>
        <v>15.409237576288987</v>
      </c>
      <c r="AI61" s="34">
        <f>PXIL!L61</f>
        <v>0</v>
      </c>
      <c r="AJ61" s="34">
        <f>PXIL!R61</f>
        <v>0</v>
      </c>
      <c r="AK61" s="34">
        <f>RTM_IEX!L61</f>
        <v>4.79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4.9997716582180196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5.75</v>
      </c>
      <c r="AB62" s="75">
        <f>-STOA!R62</f>
        <v>0</v>
      </c>
      <c r="AC62">
        <f t="shared" si="0"/>
        <v>0.13053408192903135</v>
      </c>
      <c r="AD62">
        <f t="shared" si="1"/>
        <v>15.409237576288987</v>
      </c>
      <c r="AE62">
        <f>'IDT-1'!D62</f>
        <v>0</v>
      </c>
      <c r="AF62" s="24"/>
      <c r="AG62">
        <f t="shared" si="2"/>
        <v>15.409237576288987</v>
      </c>
      <c r="AI62" s="34">
        <f>PXIL!L62</f>
        <v>0</v>
      </c>
      <c r="AJ62" s="34">
        <f>PXIL!R62</f>
        <v>0</v>
      </c>
      <c r="AK62" s="34">
        <f>RTM_IEX!L62</f>
        <v>4.79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4.9997716582180196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5.75</v>
      </c>
      <c r="AB63" s="75">
        <f>-STOA!R63</f>
        <v>0</v>
      </c>
      <c r="AC63">
        <f t="shared" si="0"/>
        <v>0.13053408192903135</v>
      </c>
      <c r="AD63">
        <f t="shared" si="1"/>
        <v>15.409237576288987</v>
      </c>
      <c r="AE63">
        <f>'IDT-1'!D63</f>
        <v>0</v>
      </c>
      <c r="AF63" s="24"/>
      <c r="AG63">
        <f t="shared" si="2"/>
        <v>15.409237576288987</v>
      </c>
      <c r="AI63" s="34">
        <f>PXIL!L63</f>
        <v>0</v>
      </c>
      <c r="AJ63" s="34">
        <f>PXIL!R63</f>
        <v>0</v>
      </c>
      <c r="AK63" s="34">
        <f>RTM_IEX!L63</f>
        <v>4.79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4.9997716582180196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5.75</v>
      </c>
      <c r="AB64" s="75">
        <f>-STOA!R64</f>
        <v>0</v>
      </c>
      <c r="AC64">
        <f t="shared" si="0"/>
        <v>0.13053408192903135</v>
      </c>
      <c r="AD64">
        <f t="shared" si="1"/>
        <v>15.409237576288987</v>
      </c>
      <c r="AE64">
        <f>'IDT-1'!D64</f>
        <v>0</v>
      </c>
      <c r="AF64" s="24"/>
      <c r="AG64">
        <f t="shared" si="2"/>
        <v>15.409237576288987</v>
      </c>
      <c r="AI64" s="34">
        <f>PXIL!L64</f>
        <v>0</v>
      </c>
      <c r="AJ64" s="34">
        <f>PXIL!R64</f>
        <v>0</v>
      </c>
      <c r="AK64" s="34">
        <f>RTM_IEX!L64</f>
        <v>4.79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4.9997716582180196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5.75</v>
      </c>
      <c r="AB65" s="75">
        <f>-STOA!R65</f>
        <v>0</v>
      </c>
      <c r="AC65">
        <f t="shared" si="0"/>
        <v>0.13053408192903135</v>
      </c>
      <c r="AD65">
        <f t="shared" si="1"/>
        <v>15.409237576288987</v>
      </c>
      <c r="AE65">
        <f>'IDT-1'!D65</f>
        <v>0</v>
      </c>
      <c r="AF65" s="24"/>
      <c r="AG65">
        <f t="shared" si="2"/>
        <v>15.409237576288987</v>
      </c>
      <c r="AI65" s="34">
        <f>PXIL!L65</f>
        <v>0</v>
      </c>
      <c r="AJ65" s="34">
        <f>PXIL!R65</f>
        <v>0</v>
      </c>
      <c r="AK65" s="34">
        <f>RTM_IEX!L65</f>
        <v>4.79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4.9997716582180196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5.75</v>
      </c>
      <c r="AB66" s="75">
        <f>-STOA!R66</f>
        <v>0</v>
      </c>
      <c r="AC66">
        <f t="shared" si="0"/>
        <v>0.13053408192903135</v>
      </c>
      <c r="AD66">
        <f t="shared" si="1"/>
        <v>15.409237576288987</v>
      </c>
      <c r="AE66">
        <f>'IDT-1'!D66</f>
        <v>0</v>
      </c>
      <c r="AF66" s="24"/>
      <c r="AG66">
        <f t="shared" si="2"/>
        <v>15.409237576288987</v>
      </c>
      <c r="AI66" s="34">
        <f>PXIL!L66</f>
        <v>0</v>
      </c>
      <c r="AJ66" s="34">
        <f>PXIL!R66</f>
        <v>0</v>
      </c>
      <c r="AK66" s="34">
        <f>RTM_IEX!L66</f>
        <v>4.79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5.75</v>
      </c>
      <c r="AB67" s="75">
        <f>-STOA!R67</f>
        <v>0</v>
      </c>
      <c r="AC67">
        <f t="shared" si="0"/>
        <v>0.1386</v>
      </c>
      <c r="AD67">
        <f t="shared" si="1"/>
        <v>16.3614</v>
      </c>
      <c r="AE67">
        <f>'IDT-1'!D67</f>
        <v>0</v>
      </c>
      <c r="AF67" s="24"/>
      <c r="AG67">
        <f t="shared" si="2"/>
        <v>16.3614</v>
      </c>
      <c r="AI67" s="34">
        <f>PXIL!L67</f>
        <v>0</v>
      </c>
      <c r="AJ67" s="34">
        <f>PXIL!R67</f>
        <v>0</v>
      </c>
      <c r="AK67" s="34">
        <f>RTM_IEX!L67</f>
        <v>5.75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5.75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0.1386</v>
      </c>
      <c r="AD68">
        <f t="shared" ref="AD68:AD98" si="4">SUM(B68:AB68,AI68:AT68)-AC68</f>
        <v>16.3614</v>
      </c>
      <c r="AE68">
        <f>'IDT-1'!D68</f>
        <v>0</v>
      </c>
      <c r="AF68" s="24"/>
      <c r="AG68">
        <f t="shared" ref="AG68:AG98" si="5">SUM(AD68:AF68)</f>
        <v>16.3614</v>
      </c>
      <c r="AI68" s="34">
        <f>PXIL!L68</f>
        <v>0</v>
      </c>
      <c r="AJ68" s="34">
        <f>PXIL!R68</f>
        <v>0</v>
      </c>
      <c r="AK68" s="34">
        <f>RTM_IEX!L68</f>
        <v>5.75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5.75</v>
      </c>
      <c r="AB69" s="75">
        <f>-STOA!R69</f>
        <v>0</v>
      </c>
      <c r="AC69">
        <f t="shared" si="3"/>
        <v>0.14657999999999999</v>
      </c>
      <c r="AD69">
        <f t="shared" si="4"/>
        <v>17.303419999999999</v>
      </c>
      <c r="AE69">
        <f>'IDT-1'!D69</f>
        <v>0</v>
      </c>
      <c r="AF69" s="24"/>
      <c r="AG69">
        <f t="shared" si="5"/>
        <v>17.303419999999999</v>
      </c>
      <c r="AI69" s="34">
        <f>PXIL!L69</f>
        <v>0</v>
      </c>
      <c r="AJ69" s="34">
        <f>PXIL!R69</f>
        <v>0</v>
      </c>
      <c r="AK69" s="34">
        <f>RTM_IEX!L69</f>
        <v>6.7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5.75</v>
      </c>
      <c r="AB70" s="75">
        <f>-STOA!R70</f>
        <v>0</v>
      </c>
      <c r="AC70">
        <f t="shared" si="3"/>
        <v>0.154644</v>
      </c>
      <c r="AD70">
        <f t="shared" si="4"/>
        <v>18.255355999999999</v>
      </c>
      <c r="AE70">
        <f>'IDT-1'!D70</f>
        <v>0</v>
      </c>
      <c r="AF70" s="24"/>
      <c r="AG70">
        <f t="shared" si="5"/>
        <v>18.255355999999999</v>
      </c>
      <c r="AI70" s="34">
        <f>PXIL!L70</f>
        <v>0</v>
      </c>
      <c r="AJ70" s="34">
        <f>PXIL!R70</f>
        <v>0</v>
      </c>
      <c r="AK70" s="34">
        <f>RTM_IEX!L70</f>
        <v>7.66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5.75</v>
      </c>
      <c r="AB71" s="75">
        <f>-STOA!R71</f>
        <v>0</v>
      </c>
      <c r="AC71">
        <f t="shared" si="3"/>
        <v>0.13120799999999999</v>
      </c>
      <c r="AD71">
        <f t="shared" si="4"/>
        <v>15.488792</v>
      </c>
      <c r="AE71">
        <f>'IDT-1'!D71</f>
        <v>0</v>
      </c>
      <c r="AF71" s="24"/>
      <c r="AG71">
        <f t="shared" si="5"/>
        <v>15.488792</v>
      </c>
      <c r="AI71" s="34">
        <f>PXIL!L71</f>
        <v>0</v>
      </c>
      <c r="AJ71" s="34">
        <f>PXIL!R71</f>
        <v>0</v>
      </c>
      <c r="AK71" s="34">
        <f>RTM_IEX!L71</f>
        <v>5.03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4.8405019893762882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5.75</v>
      </c>
      <c r="AB72" s="75">
        <f>-STOA!R72</f>
        <v>0</v>
      </c>
      <c r="AC72">
        <f t="shared" si="3"/>
        <v>0.13205221671076081</v>
      </c>
      <c r="AD72">
        <f t="shared" si="4"/>
        <v>15.588449772665527</v>
      </c>
      <c r="AE72">
        <f>'IDT-1'!D72</f>
        <v>0</v>
      </c>
      <c r="AF72" s="24"/>
      <c r="AG72">
        <f t="shared" si="5"/>
        <v>15.588449772665527</v>
      </c>
      <c r="AI72" s="34">
        <f>PXIL!L72</f>
        <v>0</v>
      </c>
      <c r="AJ72" s="34">
        <f>PXIL!R72</f>
        <v>0</v>
      </c>
      <c r="AK72" s="34">
        <f>RTM_IEX!L72</f>
        <v>5.13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4.8405019893762882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5.75</v>
      </c>
      <c r="AB73" s="75">
        <f>-STOA!R73</f>
        <v>0</v>
      </c>
      <c r="AC73">
        <f t="shared" si="3"/>
        <v>0.11147221671076082</v>
      </c>
      <c r="AD73">
        <f t="shared" si="4"/>
        <v>13.159029772665528</v>
      </c>
      <c r="AE73">
        <f>'IDT-1'!D73</f>
        <v>0</v>
      </c>
      <c r="AF73" s="24"/>
      <c r="AG73">
        <f t="shared" si="5"/>
        <v>13.159029772665528</v>
      </c>
      <c r="AI73" s="34">
        <f>PXIL!L73</f>
        <v>0</v>
      </c>
      <c r="AJ73" s="34">
        <f>PXIL!R73</f>
        <v>0</v>
      </c>
      <c r="AK73" s="34">
        <f>RTM_IEX!L73</f>
        <v>2.68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4.8405019893762882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5.75</v>
      </c>
      <c r="AB74" s="75">
        <f>-STOA!R74</f>
        <v>0</v>
      </c>
      <c r="AC74">
        <f t="shared" si="3"/>
        <v>0.11164021671076083</v>
      </c>
      <c r="AD74">
        <f t="shared" si="4"/>
        <v>13.178861772665527</v>
      </c>
      <c r="AE74">
        <f>'IDT-1'!D74</f>
        <v>0</v>
      </c>
      <c r="AF74" s="24"/>
      <c r="AG74">
        <f t="shared" si="5"/>
        <v>13.178861772665527</v>
      </c>
      <c r="AI74" s="34">
        <f>PXIL!L74</f>
        <v>0</v>
      </c>
      <c r="AJ74" s="34">
        <f>PXIL!R74</f>
        <v>0</v>
      </c>
      <c r="AK74" s="34">
        <f>RTM_IEX!L74</f>
        <v>2.7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0.114828</v>
      </c>
      <c r="AD75">
        <f t="shared" si="4"/>
        <v>13.555172000000001</v>
      </c>
      <c r="AE75">
        <f>'IDT-1'!D75</f>
        <v>0</v>
      </c>
      <c r="AF75" s="24"/>
      <c r="AG75">
        <f t="shared" si="5"/>
        <v>13.555172000000001</v>
      </c>
      <c r="AI75" s="34">
        <f>PXIL!L75</f>
        <v>0</v>
      </c>
      <c r="AJ75" s="34">
        <f>PXIL!R75</f>
        <v>0</v>
      </c>
      <c r="AK75" s="34">
        <f>RTM_IEX!L75</f>
        <v>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5.75</v>
      </c>
      <c r="AB76" s="75">
        <f>-STOA!R76</f>
        <v>0</v>
      </c>
      <c r="AC76">
        <f t="shared" si="3"/>
        <v>0.117516</v>
      </c>
      <c r="AD76">
        <f t="shared" si="4"/>
        <v>13.872484</v>
      </c>
      <c r="AE76">
        <f>'IDT-1'!D76</f>
        <v>0</v>
      </c>
      <c r="AF76" s="24"/>
      <c r="AG76">
        <f t="shared" si="5"/>
        <v>13.872484</v>
      </c>
      <c r="AI76" s="34">
        <f>PXIL!L76</f>
        <v>0</v>
      </c>
      <c r="AJ76" s="34">
        <f>PXIL!R76</f>
        <v>0</v>
      </c>
      <c r="AK76" s="34">
        <f>RTM_IEX!L76</f>
        <v>3.32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5.75</v>
      </c>
      <c r="AB77" s="75">
        <f>-STOA!R77</f>
        <v>0</v>
      </c>
      <c r="AC77">
        <f t="shared" si="3"/>
        <v>0.13448399999999999</v>
      </c>
      <c r="AD77">
        <f t="shared" si="4"/>
        <v>15.875515999999998</v>
      </c>
      <c r="AE77">
        <f>'IDT-1'!D77</f>
        <v>0</v>
      </c>
      <c r="AF77" s="24"/>
      <c r="AG77">
        <f t="shared" si="5"/>
        <v>15.875515999999998</v>
      </c>
      <c r="AI77" s="34">
        <f>PXIL!L77</f>
        <v>0</v>
      </c>
      <c r="AJ77" s="34">
        <f>PXIL!R77</f>
        <v>0</v>
      </c>
      <c r="AK77" s="34">
        <f>RTM_IEX!L77</f>
        <v>5.34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5.75</v>
      </c>
      <c r="AB78" s="75">
        <f>-STOA!R78</f>
        <v>0</v>
      </c>
      <c r="AC78">
        <f t="shared" si="3"/>
        <v>0.14784</v>
      </c>
      <c r="AD78">
        <f t="shared" si="4"/>
        <v>17.452160000000003</v>
      </c>
      <c r="AE78">
        <f>'IDT-1'!D78</f>
        <v>0</v>
      </c>
      <c r="AF78" s="24"/>
      <c r="AG78">
        <f t="shared" si="5"/>
        <v>17.452160000000003</v>
      </c>
      <c r="AI78" s="34">
        <f>PXIL!L78</f>
        <v>0</v>
      </c>
      <c r="AJ78" s="34">
        <f>PXIL!R78</f>
        <v>0</v>
      </c>
      <c r="AK78" s="34">
        <f>RTM_IEX!L78</f>
        <v>6.93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5.75</v>
      </c>
      <c r="AB79" s="75">
        <f>-STOA!R79</f>
        <v>0</v>
      </c>
      <c r="AC79">
        <f t="shared" si="3"/>
        <v>0.17203199999999999</v>
      </c>
      <c r="AD79">
        <f t="shared" si="4"/>
        <v>20.307967999999999</v>
      </c>
      <c r="AE79">
        <f>'IDT-1'!D79</f>
        <v>0</v>
      </c>
      <c r="AF79" s="24"/>
      <c r="AG79">
        <f t="shared" si="5"/>
        <v>20.307967999999999</v>
      </c>
      <c r="AI79" s="34">
        <f>PXIL!L79</f>
        <v>0</v>
      </c>
      <c r="AJ79" s="34">
        <f>PXIL!R79</f>
        <v>0</v>
      </c>
      <c r="AK79" s="34">
        <f>RTM_IEX!L79</f>
        <v>9.73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5.75</v>
      </c>
      <c r="AB80" s="75">
        <f>-STOA!R80</f>
        <v>0</v>
      </c>
      <c r="AC80">
        <f t="shared" si="3"/>
        <v>0.17404799999999998</v>
      </c>
      <c r="AD80">
        <f t="shared" si="4"/>
        <v>20.545952</v>
      </c>
      <c r="AE80">
        <f>'IDT-1'!D80</f>
        <v>0</v>
      </c>
      <c r="AF80" s="24"/>
      <c r="AG80">
        <f t="shared" si="5"/>
        <v>20.545952</v>
      </c>
      <c r="AI80" s="34">
        <f>PXIL!L80</f>
        <v>0</v>
      </c>
      <c r="AJ80" s="34">
        <f>PXIL!R80</f>
        <v>0</v>
      </c>
      <c r="AK80" s="34">
        <f>RTM_IEX!L80</f>
        <v>9.9700000000000006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5.75</v>
      </c>
      <c r="AB81" s="75">
        <f>-STOA!R81</f>
        <v>0</v>
      </c>
      <c r="AC81">
        <f t="shared" si="3"/>
        <v>0.19378799999999999</v>
      </c>
      <c r="AD81">
        <f t="shared" si="4"/>
        <v>22.876211999999999</v>
      </c>
      <c r="AE81">
        <f>'IDT-1'!D81</f>
        <v>0</v>
      </c>
      <c r="AF81" s="24"/>
      <c r="AG81">
        <f t="shared" si="5"/>
        <v>22.876211999999999</v>
      </c>
      <c r="AI81" s="34">
        <f>PXIL!L81</f>
        <v>0</v>
      </c>
      <c r="AJ81" s="34">
        <f>PXIL!R81</f>
        <v>0</v>
      </c>
      <c r="AK81" s="34">
        <f>RTM_IEX!L81</f>
        <v>12.32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5.75</v>
      </c>
      <c r="AB82" s="75">
        <f>-STOA!R82</f>
        <v>0</v>
      </c>
      <c r="AC82">
        <f t="shared" si="3"/>
        <v>0.19488</v>
      </c>
      <c r="AD82">
        <f t="shared" si="4"/>
        <v>23.005119999999998</v>
      </c>
      <c r="AE82">
        <f>'IDT-1'!D82</f>
        <v>0</v>
      </c>
      <c r="AF82" s="24"/>
      <c r="AG82">
        <f t="shared" si="5"/>
        <v>23.005119999999998</v>
      </c>
      <c r="AI82" s="34">
        <f>PXIL!L82</f>
        <v>0</v>
      </c>
      <c r="AJ82" s="34">
        <f>PXIL!R82</f>
        <v>0</v>
      </c>
      <c r="AK82" s="34">
        <f>RTM_IEX!L82</f>
        <v>12.45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5.75</v>
      </c>
      <c r="AB83" s="75">
        <f>-STOA!R83</f>
        <v>0</v>
      </c>
      <c r="AC83">
        <f t="shared" si="3"/>
        <v>0.19488</v>
      </c>
      <c r="AD83">
        <f t="shared" si="4"/>
        <v>23.005119999999998</v>
      </c>
      <c r="AE83">
        <f>'IDT-1'!D83</f>
        <v>0</v>
      </c>
      <c r="AF83" s="24"/>
      <c r="AG83">
        <f t="shared" si="5"/>
        <v>23.005119999999998</v>
      </c>
      <c r="AI83" s="34">
        <f>PXIL!L83</f>
        <v>0</v>
      </c>
      <c r="AJ83" s="34">
        <f>PXIL!R83</f>
        <v>0</v>
      </c>
      <c r="AK83" s="34">
        <f>RTM_IEX!L83</f>
        <v>12.45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5.75</v>
      </c>
      <c r="AB84" s="75">
        <f>-STOA!R84</f>
        <v>0</v>
      </c>
      <c r="AC84">
        <f t="shared" si="3"/>
        <v>0.19488</v>
      </c>
      <c r="AD84">
        <f t="shared" si="4"/>
        <v>23.005119999999998</v>
      </c>
      <c r="AE84">
        <f>'IDT-1'!D84</f>
        <v>0</v>
      </c>
      <c r="AF84" s="24"/>
      <c r="AG84">
        <f t="shared" si="5"/>
        <v>23.005119999999998</v>
      </c>
      <c r="AI84" s="34">
        <f>PXIL!L84</f>
        <v>0</v>
      </c>
      <c r="AJ84" s="34">
        <f>PXIL!R84</f>
        <v>0</v>
      </c>
      <c r="AK84" s="34">
        <f>RTM_IEX!L84</f>
        <v>12.45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5.75</v>
      </c>
      <c r="AB85" s="75">
        <f>-STOA!R85</f>
        <v>0</v>
      </c>
      <c r="AC85">
        <f t="shared" si="3"/>
        <v>0.19488</v>
      </c>
      <c r="AD85">
        <f t="shared" si="4"/>
        <v>23.005119999999998</v>
      </c>
      <c r="AE85">
        <f>'IDT-1'!D85</f>
        <v>0</v>
      </c>
      <c r="AF85" s="24"/>
      <c r="AG85">
        <f t="shared" si="5"/>
        <v>23.005119999999998</v>
      </c>
      <c r="AI85" s="34">
        <f>PXIL!L85</f>
        <v>0</v>
      </c>
      <c r="AJ85" s="34">
        <f>PXIL!R85</f>
        <v>0</v>
      </c>
      <c r="AK85" s="34">
        <f>RTM_IEX!L85</f>
        <v>12.45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5.75</v>
      </c>
      <c r="AB86" s="75">
        <f>-STOA!R86</f>
        <v>0</v>
      </c>
      <c r="AC86">
        <f t="shared" si="3"/>
        <v>0.18681599999999998</v>
      </c>
      <c r="AD86">
        <f t="shared" si="4"/>
        <v>22.053184000000002</v>
      </c>
      <c r="AE86">
        <f>'IDT-1'!D86</f>
        <v>0</v>
      </c>
      <c r="AF86" s="24"/>
      <c r="AG86">
        <f t="shared" si="5"/>
        <v>22.053184000000002</v>
      </c>
      <c r="AI86" s="34">
        <f>PXIL!L86</f>
        <v>0</v>
      </c>
      <c r="AJ86" s="34">
        <f>PXIL!R86</f>
        <v>0</v>
      </c>
      <c r="AK86" s="34">
        <f>RTM_IEX!L86</f>
        <v>11.49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5.0002258049948063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5.75</v>
      </c>
      <c r="AB87" s="75">
        <f>-STOA!R87</f>
        <v>0</v>
      </c>
      <c r="AC87">
        <f t="shared" si="3"/>
        <v>0.17472189676195637</v>
      </c>
      <c r="AD87">
        <f t="shared" si="4"/>
        <v>20.625503908232851</v>
      </c>
      <c r="AE87">
        <f>'IDT-1'!D87</f>
        <v>0</v>
      </c>
      <c r="AF87" s="24"/>
      <c r="AG87">
        <f t="shared" si="5"/>
        <v>20.625503908232851</v>
      </c>
      <c r="AI87" s="34">
        <f>PXIL!L87</f>
        <v>0</v>
      </c>
      <c r="AJ87" s="34">
        <f>PXIL!R87</f>
        <v>0</v>
      </c>
      <c r="AK87" s="34">
        <f>RTM_IEX!L87</f>
        <v>10.050000000000001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5.0002258049948063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5.75</v>
      </c>
      <c r="AB88" s="75">
        <f>-STOA!R88</f>
        <v>0</v>
      </c>
      <c r="AC88">
        <f t="shared" si="3"/>
        <v>0.17236989676195635</v>
      </c>
      <c r="AD88">
        <f t="shared" si="4"/>
        <v>20.347855908232848</v>
      </c>
      <c r="AE88">
        <f>'IDT-1'!D88</f>
        <v>0</v>
      </c>
      <c r="AF88" s="24"/>
      <c r="AG88">
        <f t="shared" si="5"/>
        <v>20.347855908232848</v>
      </c>
      <c r="AI88" s="34">
        <f>PXIL!L88</f>
        <v>0</v>
      </c>
      <c r="AJ88" s="34">
        <f>PXIL!R88</f>
        <v>0</v>
      </c>
      <c r="AK88" s="34">
        <f>RTM_IEX!L88</f>
        <v>9.77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5.0002258049948063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5.75</v>
      </c>
      <c r="AB89" s="75">
        <f>-STOA!R89</f>
        <v>0</v>
      </c>
      <c r="AC89">
        <f t="shared" si="3"/>
        <v>0.15951789676195638</v>
      </c>
      <c r="AD89">
        <f t="shared" si="4"/>
        <v>18.830707908232853</v>
      </c>
      <c r="AE89">
        <f>'IDT-1'!D89</f>
        <v>0</v>
      </c>
      <c r="AF89" s="24"/>
      <c r="AG89">
        <f t="shared" si="5"/>
        <v>18.830707908232853</v>
      </c>
      <c r="AI89" s="34">
        <f>PXIL!L89</f>
        <v>0</v>
      </c>
      <c r="AJ89" s="34">
        <f>PXIL!R89</f>
        <v>0</v>
      </c>
      <c r="AK89" s="34">
        <f>RTM_IEX!L89</f>
        <v>8.24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5.0002258049948063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5.75</v>
      </c>
      <c r="AB90" s="75">
        <f>-STOA!R90</f>
        <v>0</v>
      </c>
      <c r="AC90">
        <f t="shared" si="3"/>
        <v>0.15388989676195636</v>
      </c>
      <c r="AD90">
        <f t="shared" si="4"/>
        <v>18.166335908232849</v>
      </c>
      <c r="AE90">
        <f>'IDT-1'!D90</f>
        <v>0</v>
      </c>
      <c r="AF90" s="24"/>
      <c r="AG90">
        <f t="shared" si="5"/>
        <v>18.166335908232849</v>
      </c>
      <c r="AI90" s="34">
        <f>PXIL!L90</f>
        <v>0</v>
      </c>
      <c r="AJ90" s="34">
        <f>PXIL!R90</f>
        <v>0</v>
      </c>
      <c r="AK90" s="34">
        <f>RTM_IEX!L90</f>
        <v>7.57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5.0002258049948063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5.75</v>
      </c>
      <c r="AB91" s="75">
        <f>-STOA!R91</f>
        <v>0</v>
      </c>
      <c r="AC91">
        <f t="shared" si="3"/>
        <v>0.14742189676195636</v>
      </c>
      <c r="AD91">
        <f t="shared" si="4"/>
        <v>17.402803908232851</v>
      </c>
      <c r="AE91">
        <f>'IDT-1'!D91</f>
        <v>0</v>
      </c>
      <c r="AF91" s="24"/>
      <c r="AG91">
        <f t="shared" si="5"/>
        <v>17.402803908232851</v>
      </c>
      <c r="AI91" s="34">
        <f>PXIL!L91</f>
        <v>0</v>
      </c>
      <c r="AJ91" s="34">
        <f>PXIL!R91</f>
        <v>0</v>
      </c>
      <c r="AK91" s="34">
        <f>RTM_IEX!L91</f>
        <v>6.8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5.0002258049948063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5.75</v>
      </c>
      <c r="AB92" s="75">
        <f>-STOA!R92</f>
        <v>0</v>
      </c>
      <c r="AC92">
        <f t="shared" si="3"/>
        <v>0.12894189676195636</v>
      </c>
      <c r="AD92">
        <f t="shared" si="4"/>
        <v>15.221283908232849</v>
      </c>
      <c r="AE92">
        <f>'IDT-1'!D92</f>
        <v>0</v>
      </c>
      <c r="AF92" s="24"/>
      <c r="AG92">
        <f t="shared" si="5"/>
        <v>15.221283908232849</v>
      </c>
      <c r="AI92" s="34">
        <f>PXIL!L92</f>
        <v>0</v>
      </c>
      <c r="AJ92" s="34">
        <f>PXIL!R92</f>
        <v>0</v>
      </c>
      <c r="AK92" s="34">
        <f>RTM_IEX!L92</f>
        <v>4.5999999999999996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5.0002258049948063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5.75</v>
      </c>
      <c r="AB93" s="75">
        <f>-STOA!R93</f>
        <v>0</v>
      </c>
      <c r="AC93">
        <f t="shared" si="3"/>
        <v>0.12003789676195636</v>
      </c>
      <c r="AD93">
        <f t="shared" si="4"/>
        <v>14.170187908232847</v>
      </c>
      <c r="AE93">
        <f>'IDT-1'!D93</f>
        <v>0</v>
      </c>
      <c r="AF93" s="24"/>
      <c r="AG93">
        <f t="shared" si="5"/>
        <v>14.170187908232847</v>
      </c>
      <c r="AI93" s="34">
        <f>PXIL!L93</f>
        <v>0</v>
      </c>
      <c r="AJ93" s="34">
        <f>PXIL!R93</f>
        <v>0</v>
      </c>
      <c r="AK93" s="34">
        <f>RTM_IEX!L93</f>
        <v>3.54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5.0002258049948063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5.75</v>
      </c>
      <c r="AB94" s="75">
        <f>-STOA!R94</f>
        <v>0</v>
      </c>
      <c r="AC94">
        <f t="shared" si="3"/>
        <v>0.11524989676195636</v>
      </c>
      <c r="AD94">
        <f t="shared" si="4"/>
        <v>13.60497590823285</v>
      </c>
      <c r="AE94">
        <f>'IDT-1'!D94</f>
        <v>0</v>
      </c>
      <c r="AF94" s="24"/>
      <c r="AG94">
        <f t="shared" si="5"/>
        <v>13.60497590823285</v>
      </c>
      <c r="AI94" s="34">
        <f>PXIL!L94</f>
        <v>0</v>
      </c>
      <c r="AJ94" s="34">
        <f>PXIL!R94</f>
        <v>0</v>
      </c>
      <c r="AK94" s="34">
        <f>RTM_IEX!L94</f>
        <v>2.97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5.75</v>
      </c>
      <c r="AB95" s="75">
        <f>-STOA!R95</f>
        <v>0</v>
      </c>
      <c r="AC95">
        <f t="shared" si="3"/>
        <v>0.11205794435442802</v>
      </c>
      <c r="AD95">
        <f t="shared" si="4"/>
        <v>13.228173526410814</v>
      </c>
      <c r="AE95">
        <f>'IDT-1'!D95</f>
        <v>0</v>
      </c>
      <c r="AF95" s="24"/>
      <c r="AG95">
        <f t="shared" si="5"/>
        <v>13.228173526410814</v>
      </c>
      <c r="AI95" s="34">
        <f>PXIL!L95</f>
        <v>0</v>
      </c>
      <c r="AJ95" s="34">
        <f>PXIL!R95</f>
        <v>0</v>
      </c>
      <c r="AK95" s="34">
        <f>RTM_IEX!L95</f>
        <v>2.59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5.75</v>
      </c>
      <c r="AB96" s="75">
        <f>-STOA!R96</f>
        <v>0</v>
      </c>
      <c r="AC96">
        <f t="shared" si="3"/>
        <v>9.8365944354428025E-2</v>
      </c>
      <c r="AD96">
        <f t="shared" si="4"/>
        <v>11.611865526410812</v>
      </c>
      <c r="AE96">
        <f>'IDT-1'!D96</f>
        <v>0</v>
      </c>
      <c r="AF96" s="24"/>
      <c r="AG96">
        <f t="shared" si="5"/>
        <v>11.611865526410812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5.75</v>
      </c>
      <c r="AB97" s="75">
        <f>-STOA!R97</f>
        <v>0</v>
      </c>
      <c r="AC97">
        <f t="shared" si="3"/>
        <v>9.6769944354428025E-2</v>
      </c>
      <c r="AD97">
        <f t="shared" si="4"/>
        <v>11.423461526410813</v>
      </c>
      <c r="AE97">
        <f>'IDT-1'!D97</f>
        <v>0</v>
      </c>
      <c r="AF97" s="24"/>
      <c r="AG97">
        <f t="shared" si="5"/>
        <v>11.423461526410813</v>
      </c>
      <c r="AI97" s="34">
        <f>PXIL!L97</f>
        <v>0</v>
      </c>
      <c r="AJ97" s="34">
        <f>PXIL!R97</f>
        <v>0</v>
      </c>
      <c r="AK97" s="34">
        <f>RTM_IEX!L97</f>
        <v>0.77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5.75</v>
      </c>
      <c r="AB98" s="75">
        <f>-STOA!R98</f>
        <v>0</v>
      </c>
      <c r="AC98">
        <f t="shared" si="3"/>
        <v>9.0301944354428024E-2</v>
      </c>
      <c r="AD98">
        <f t="shared" si="4"/>
        <v>10.659929526410814</v>
      </c>
      <c r="AE98">
        <f>'IDT-1'!D98</f>
        <v>0</v>
      </c>
      <c r="AF98" s="24"/>
      <c r="AG98">
        <f t="shared" si="5"/>
        <v>10.659929526410814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0.11913748310304291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0.13800000000000001</v>
      </c>
      <c r="AB99" s="75">
        <f t="shared" si="6"/>
        <v>0</v>
      </c>
      <c r="AC99">
        <f t="shared" si="6"/>
        <v>3.5991370149836728E-3</v>
      </c>
      <c r="AD99">
        <f t="shared" si="6"/>
        <v>0.4133208460880593</v>
      </c>
      <c r="AE99">
        <f t="shared" ref="AE99:AT99" si="7">SUM(AE3:AE98)/4000</f>
        <v>0</v>
      </c>
      <c r="AG99">
        <f t="shared" si="7"/>
        <v>0.4133208460880593</v>
      </c>
      <c r="AI99">
        <f t="shared" si="7"/>
        <v>0</v>
      </c>
      <c r="AJ99">
        <f t="shared" si="7"/>
        <v>0</v>
      </c>
      <c r="AK99">
        <f t="shared" si="7"/>
        <v>0.16553250000000011</v>
      </c>
      <c r="AL99">
        <f t="shared" si="7"/>
        <v>-5.7499999999999999E-3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45272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14.363958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6.03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0.17130924720000001</v>
      </c>
      <c r="AD3">
        <f>SUM(B3:AB3,AI3:AT3)-AC3</f>
        <v>20.222648752800001</v>
      </c>
      <c r="AE3">
        <v>0</v>
      </c>
      <c r="AF3" s="24"/>
      <c r="AG3">
        <f>SUM(AD3:AF3)</f>
        <v>20.222648752800001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14.363958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4.79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0.16089324719999998</v>
      </c>
      <c r="AD4">
        <f t="shared" ref="AD4:AD67" si="1">SUM(B4:AB4,AI4:AT4)-AC4</f>
        <v>18.993064752799999</v>
      </c>
      <c r="AE4">
        <v>0</v>
      </c>
      <c r="AF4" s="24"/>
      <c r="AG4">
        <f t="shared" ref="AG4:AG67" si="2">SUM(AD4:AF4)</f>
        <v>18.993064752799999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14.363958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2.68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0.14316924719999999</v>
      </c>
      <c r="AD5">
        <f t="shared" si="1"/>
        <v>16.9007887528</v>
      </c>
      <c r="AE5">
        <v>0</v>
      </c>
      <c r="AF5" s="24"/>
      <c r="AG5">
        <f t="shared" si="2"/>
        <v>16.9007887528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14.363958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2.4900000000000002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0.14157324719999997</v>
      </c>
      <c r="AD6">
        <f t="shared" si="1"/>
        <v>16.712384752799998</v>
      </c>
      <c r="AE6">
        <v>0</v>
      </c>
      <c r="AF6" s="24"/>
      <c r="AG6">
        <f t="shared" si="2"/>
        <v>16.712384752799998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13.931626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0.1170256584</v>
      </c>
      <c r="AD7">
        <f t="shared" si="1"/>
        <v>13.8146003416</v>
      </c>
      <c r="AE7">
        <v>0</v>
      </c>
      <c r="AF7" s="24"/>
      <c r="AG7">
        <f t="shared" si="2"/>
        <v>13.8146003416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13.612142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0.1143419928</v>
      </c>
      <c r="AD8">
        <f t="shared" si="1"/>
        <v>13.4978000072</v>
      </c>
      <c r="AE8">
        <v>0</v>
      </c>
      <c r="AF8" s="24"/>
      <c r="AG8">
        <f t="shared" si="2"/>
        <v>13.4978000072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13.888866999999999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0.11666648279999998</v>
      </c>
      <c r="AD9">
        <f t="shared" si="1"/>
        <v>13.7722005172</v>
      </c>
      <c r="AE9">
        <v>0</v>
      </c>
      <c r="AF9" s="24"/>
      <c r="AG9">
        <f t="shared" si="2"/>
        <v>13.7722005172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14.363958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0.67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0.12628524720000001</v>
      </c>
      <c r="AD10">
        <f t="shared" si="1"/>
        <v>14.9076727528</v>
      </c>
      <c r="AE10">
        <v>0</v>
      </c>
      <c r="AF10" s="24"/>
      <c r="AG10">
        <f t="shared" si="2"/>
        <v>14.9076727528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14.363958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0.1206572472</v>
      </c>
      <c r="AD11">
        <f t="shared" si="1"/>
        <v>14.2433007528</v>
      </c>
      <c r="AE11">
        <v>0</v>
      </c>
      <c r="AF11" s="24"/>
      <c r="AG11">
        <f t="shared" si="2"/>
        <v>14.2433007528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13.093586999999999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0.10998613079999998</v>
      </c>
      <c r="AD12">
        <f t="shared" si="1"/>
        <v>12.9836008692</v>
      </c>
      <c r="AE12">
        <v>0</v>
      </c>
      <c r="AF12" s="24"/>
      <c r="AG12">
        <f t="shared" si="2"/>
        <v>12.9836008692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13.977309999999999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0.11740940399999998</v>
      </c>
      <c r="AD13">
        <f t="shared" si="1"/>
        <v>13.859900595999999</v>
      </c>
      <c r="AE13">
        <v>0</v>
      </c>
      <c r="AF13" s="24"/>
      <c r="AG13">
        <f t="shared" si="2"/>
        <v>13.859900595999999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14.300928000000001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0.1201277952</v>
      </c>
      <c r="AD14">
        <f t="shared" si="1"/>
        <v>14.180800204800001</v>
      </c>
      <c r="AE14">
        <v>0</v>
      </c>
      <c r="AF14" s="24"/>
      <c r="AG14">
        <f t="shared" si="2"/>
        <v>14.180800204800001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14.363958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0.96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0.1287212472</v>
      </c>
      <c r="AD15">
        <f t="shared" si="1"/>
        <v>15.195236752800001</v>
      </c>
      <c r="AE15">
        <v>0</v>
      </c>
      <c r="AF15" s="24"/>
      <c r="AG15">
        <f t="shared" si="2"/>
        <v>15.195236752800001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14.363958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2.4900000000000002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0.14157324719999997</v>
      </c>
      <c r="AD16">
        <f t="shared" si="1"/>
        <v>16.712384752799998</v>
      </c>
      <c r="AE16">
        <v>0</v>
      </c>
      <c r="AF16" s="24"/>
      <c r="AG16">
        <f t="shared" si="2"/>
        <v>16.712384752799998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14.363958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1.34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0.1319132472</v>
      </c>
      <c r="AD17">
        <f t="shared" si="1"/>
        <v>15.5720447528</v>
      </c>
      <c r="AE17">
        <v>0</v>
      </c>
      <c r="AF17" s="24"/>
      <c r="AG17">
        <f t="shared" si="2"/>
        <v>15.5720447528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14.363958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5.46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0.1665212472</v>
      </c>
      <c r="AD18">
        <f t="shared" si="1"/>
        <v>19.657436752800002</v>
      </c>
      <c r="AE18">
        <v>0</v>
      </c>
      <c r="AF18" s="24"/>
      <c r="AG18">
        <f t="shared" si="2"/>
        <v>19.657436752800002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14.363958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6.22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0.17290524719999997</v>
      </c>
      <c r="AD19">
        <f t="shared" si="1"/>
        <v>20.4110527528</v>
      </c>
      <c r="AE19">
        <v>0</v>
      </c>
      <c r="AF19" s="24"/>
      <c r="AG19">
        <f t="shared" si="2"/>
        <v>20.4110527528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14.363958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9.58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0.2011292472</v>
      </c>
      <c r="AD20">
        <f t="shared" si="1"/>
        <v>23.742828752800001</v>
      </c>
      <c r="AE20">
        <v>0</v>
      </c>
      <c r="AF20" s="24"/>
      <c r="AG20">
        <f t="shared" si="2"/>
        <v>23.742828752800001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14.363958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0.2011292472</v>
      </c>
      <c r="AD21">
        <f t="shared" si="1"/>
        <v>23.742828752800001</v>
      </c>
      <c r="AE21">
        <v>0</v>
      </c>
      <c r="AF21" s="24"/>
      <c r="AG21">
        <f t="shared" si="2"/>
        <v>23.742828752800001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14.363958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6.8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0.17777724719999999</v>
      </c>
      <c r="AD22">
        <f t="shared" si="1"/>
        <v>20.986180752799999</v>
      </c>
      <c r="AE22">
        <v>0</v>
      </c>
      <c r="AF22" s="24"/>
      <c r="AG22">
        <f t="shared" si="2"/>
        <v>20.986180752799999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14.363958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8.52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0.19222524719999998</v>
      </c>
      <c r="AD23">
        <f t="shared" si="1"/>
        <v>22.6917327528</v>
      </c>
      <c r="AE23">
        <v>0</v>
      </c>
      <c r="AF23" s="24"/>
      <c r="AG23">
        <f t="shared" si="2"/>
        <v>22.6917327528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14.363958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8.7100000000000009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0.2007092472</v>
      </c>
      <c r="AD24">
        <f t="shared" si="1"/>
        <v>23.693248752800002</v>
      </c>
      <c r="AE24">
        <v>0</v>
      </c>
      <c r="AF24" s="24"/>
      <c r="AG24">
        <f t="shared" si="2"/>
        <v>23.693248752800002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0.82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14.363958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8.81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0.20062524719999997</v>
      </c>
      <c r="AD25">
        <f t="shared" si="1"/>
        <v>23.683332752799998</v>
      </c>
      <c r="AE25">
        <v>0</v>
      </c>
      <c r="AF25" s="24"/>
      <c r="AG25">
        <f t="shared" si="2"/>
        <v>23.683332752799998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0.71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14.363958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8.91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0.20054124719999997</v>
      </c>
      <c r="AD26">
        <f t="shared" si="1"/>
        <v>23.673416752800001</v>
      </c>
      <c r="AE26">
        <v>0</v>
      </c>
      <c r="AF26" s="24"/>
      <c r="AG26">
        <f t="shared" si="2"/>
        <v>23.673416752800001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0.6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14.363958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4.3099999999999996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0.19407324719999997</v>
      </c>
      <c r="AD27">
        <f t="shared" si="1"/>
        <v>22.9098847528</v>
      </c>
      <c r="AE27">
        <v>0</v>
      </c>
      <c r="AF27" s="24"/>
      <c r="AG27">
        <f t="shared" si="2"/>
        <v>22.9098847528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4.33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14.363958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0.20062524719999997</v>
      </c>
      <c r="AD28">
        <f t="shared" si="1"/>
        <v>23.683332752799998</v>
      </c>
      <c r="AE28">
        <v>0</v>
      </c>
      <c r="AF28" s="24"/>
      <c r="AG28">
        <f t="shared" si="2"/>
        <v>23.683332752799998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4.6399999999999997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14.363958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6.22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0.20079324719999997</v>
      </c>
      <c r="AD29">
        <f t="shared" si="1"/>
        <v>23.703164752799999</v>
      </c>
      <c r="AE29">
        <v>0</v>
      </c>
      <c r="AF29" s="24"/>
      <c r="AG29">
        <f t="shared" si="2"/>
        <v>23.703164752799999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3.32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14.363958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6.51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0.20045724719999999</v>
      </c>
      <c r="AD30">
        <f t="shared" si="1"/>
        <v>23.663500752800005</v>
      </c>
      <c r="AE30">
        <v>0</v>
      </c>
      <c r="AF30" s="24"/>
      <c r="AG30">
        <f t="shared" si="2"/>
        <v>23.663500752800005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2.99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14.363958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5.46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0.1885292472</v>
      </c>
      <c r="AD31">
        <f t="shared" si="1"/>
        <v>22.2554287528</v>
      </c>
      <c r="AE31">
        <v>0</v>
      </c>
      <c r="AF31" s="24"/>
      <c r="AG31">
        <f t="shared" si="2"/>
        <v>22.2554287528</v>
      </c>
      <c r="AI31" s="34">
        <f>PXIL!M31</f>
        <v>0</v>
      </c>
      <c r="AJ31" s="34">
        <f>PXIL!S31</f>
        <v>0</v>
      </c>
      <c r="AK31" s="34">
        <f>RTM_IEX!M31</f>
        <v>0.1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2.52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14.363958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0.18164124719999997</v>
      </c>
      <c r="AD32">
        <f t="shared" si="1"/>
        <v>21.442316752799996</v>
      </c>
      <c r="AE32">
        <v>0</v>
      </c>
      <c r="AF32" s="24"/>
      <c r="AG32">
        <f t="shared" si="2"/>
        <v>21.442316752799996</v>
      </c>
      <c r="AI32" s="34">
        <f>PXIL!M32</f>
        <v>0</v>
      </c>
      <c r="AJ32" s="34">
        <f>PXIL!S32</f>
        <v>0</v>
      </c>
      <c r="AK32" s="34">
        <f>RTM_IEX!M32</f>
        <v>1.34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2.25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14.363958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0.15156924720000001</v>
      </c>
      <c r="AD33">
        <f t="shared" si="1"/>
        <v>17.892388752799999</v>
      </c>
      <c r="AE33">
        <v>0</v>
      </c>
      <c r="AF33" s="24"/>
      <c r="AG33">
        <f t="shared" si="2"/>
        <v>17.892388752799999</v>
      </c>
      <c r="AI33" s="34">
        <f>PXIL!M33</f>
        <v>0</v>
      </c>
      <c r="AJ33" s="34">
        <f>PXIL!S33</f>
        <v>0</v>
      </c>
      <c r="AK33" s="34">
        <f>RTM_IEX!M33</f>
        <v>3.68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14.363958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0.1440092472</v>
      </c>
      <c r="AD34">
        <f t="shared" si="1"/>
        <v>16.999948752800002</v>
      </c>
      <c r="AE34">
        <v>0</v>
      </c>
      <c r="AF34" s="24"/>
      <c r="AG34">
        <f t="shared" si="2"/>
        <v>16.999948752800002</v>
      </c>
      <c r="AI34" s="34">
        <f>PXIL!M34</f>
        <v>0</v>
      </c>
      <c r="AJ34" s="34">
        <f>PXIL!S34</f>
        <v>0</v>
      </c>
      <c r="AK34" s="34">
        <f>RTM_IEX!M34</f>
        <v>2.78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14.363958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0.14316924719999999</v>
      </c>
      <c r="AD35">
        <f t="shared" si="1"/>
        <v>16.9007887528</v>
      </c>
      <c r="AE35">
        <v>0</v>
      </c>
      <c r="AF35" s="24"/>
      <c r="AG35">
        <f t="shared" si="2"/>
        <v>16.9007887528</v>
      </c>
      <c r="AI35" s="34">
        <f>PXIL!M35</f>
        <v>0</v>
      </c>
      <c r="AJ35" s="34">
        <f>PXIL!S35</f>
        <v>0</v>
      </c>
      <c r="AK35" s="34">
        <f>RTM_IEX!M35</f>
        <v>2.68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14.363958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0.15618924719999999</v>
      </c>
      <c r="AD36">
        <f t="shared" si="1"/>
        <v>18.4377687528</v>
      </c>
      <c r="AE36">
        <v>0</v>
      </c>
      <c r="AF36" s="24"/>
      <c r="AG36">
        <f t="shared" si="2"/>
        <v>18.4377687528</v>
      </c>
      <c r="AI36" s="34">
        <f>PXIL!M36</f>
        <v>0</v>
      </c>
      <c r="AJ36" s="34">
        <f>PXIL!S36</f>
        <v>0</v>
      </c>
      <c r="AK36" s="34">
        <f>RTM_IEX!M36</f>
        <v>4.2300000000000004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14.363958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0.16719324720000001</v>
      </c>
      <c r="AD37">
        <f t="shared" si="1"/>
        <v>19.736764752799999</v>
      </c>
      <c r="AE37">
        <v>0</v>
      </c>
      <c r="AF37" s="24"/>
      <c r="AG37">
        <f t="shared" si="2"/>
        <v>19.736764752799999</v>
      </c>
      <c r="AI37" s="34">
        <f>PXIL!M37</f>
        <v>0</v>
      </c>
      <c r="AJ37" s="34">
        <f>PXIL!S37</f>
        <v>0</v>
      </c>
      <c r="AK37" s="34">
        <f>RTM_IEX!M37</f>
        <v>5.54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14.363958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2.44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0.1880252472</v>
      </c>
      <c r="AD38">
        <f t="shared" si="1"/>
        <v>22.195932752800001</v>
      </c>
      <c r="AE38">
        <v>0</v>
      </c>
      <c r="AF38" s="24"/>
      <c r="AG38">
        <f t="shared" si="2"/>
        <v>22.195932752800001</v>
      </c>
      <c r="AI38" s="34">
        <f>PXIL!M38</f>
        <v>0</v>
      </c>
      <c r="AJ38" s="34">
        <f>PXIL!S38</f>
        <v>0</v>
      </c>
      <c r="AK38" s="34">
        <f>RTM_IEX!M38</f>
        <v>5.58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14.363958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0.11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0.20037324719999999</v>
      </c>
      <c r="AD39">
        <f t="shared" si="1"/>
        <v>23.653584752799997</v>
      </c>
      <c r="AE39">
        <v>0</v>
      </c>
      <c r="AF39" s="24"/>
      <c r="AG39">
        <f t="shared" si="2"/>
        <v>23.653584752799997</v>
      </c>
      <c r="AI39" s="34">
        <f>PXIL!M39</f>
        <v>0</v>
      </c>
      <c r="AJ39" s="34">
        <f>PXIL!S39</f>
        <v>0</v>
      </c>
      <c r="AK39" s="34">
        <f>RTM_IEX!M39</f>
        <v>9.3800000000000008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14.363958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8.7100000000000009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0.19382124719999999</v>
      </c>
      <c r="AD40">
        <f t="shared" si="1"/>
        <v>22.880136752800002</v>
      </c>
      <c r="AE40">
        <v>0</v>
      </c>
      <c r="AF40" s="24"/>
      <c r="AG40">
        <f t="shared" si="2"/>
        <v>22.880136752800002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14.363958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7.66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0.1850012472</v>
      </c>
      <c r="AD41">
        <f t="shared" si="1"/>
        <v>21.838956752800001</v>
      </c>
      <c r="AE41">
        <v>0</v>
      </c>
      <c r="AF41" s="24"/>
      <c r="AG41">
        <f t="shared" si="2"/>
        <v>21.838956752800001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14.363958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6.61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0.17618124719999997</v>
      </c>
      <c r="AD42">
        <f t="shared" si="1"/>
        <v>20.797776752800001</v>
      </c>
      <c r="AE42">
        <v>0</v>
      </c>
      <c r="AF42" s="24"/>
      <c r="AG42">
        <f t="shared" si="2"/>
        <v>20.797776752800001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14.363958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5.94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0.17055324720000001</v>
      </c>
      <c r="AD43">
        <f t="shared" si="1"/>
        <v>20.133404752800001</v>
      </c>
      <c r="AE43">
        <v>0</v>
      </c>
      <c r="AF43" s="24"/>
      <c r="AG43">
        <f t="shared" si="2"/>
        <v>20.133404752800001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14.363958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4.5999999999999996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0.15929724719999996</v>
      </c>
      <c r="AD44">
        <f t="shared" si="1"/>
        <v>18.804660752799997</v>
      </c>
      <c r="AE44">
        <v>0</v>
      </c>
      <c r="AF44" s="24"/>
      <c r="AG44">
        <f t="shared" si="2"/>
        <v>18.804660752799997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14.363958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5.46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0.1665212472</v>
      </c>
      <c r="AD45">
        <f t="shared" si="1"/>
        <v>19.657436752800002</v>
      </c>
      <c r="AE45">
        <v>0</v>
      </c>
      <c r="AF45" s="24"/>
      <c r="AG45">
        <f t="shared" si="2"/>
        <v>19.657436752800002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14.363958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4.0199999999999996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0.15442524719999998</v>
      </c>
      <c r="AD46">
        <f t="shared" si="1"/>
        <v>18.229532752800001</v>
      </c>
      <c r="AE46">
        <v>0</v>
      </c>
      <c r="AF46" s="24"/>
      <c r="AG46">
        <f t="shared" si="2"/>
        <v>18.229532752800001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14.363958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5.46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0.1665212472</v>
      </c>
      <c r="AD47">
        <f t="shared" si="1"/>
        <v>19.657436752800002</v>
      </c>
      <c r="AE47">
        <v>0</v>
      </c>
      <c r="AF47" s="24"/>
      <c r="AG47">
        <f t="shared" si="2"/>
        <v>19.657436752800002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14.363958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5.36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0.16568124719999999</v>
      </c>
      <c r="AD48">
        <f t="shared" si="1"/>
        <v>19.558276752800001</v>
      </c>
      <c r="AE48">
        <v>0</v>
      </c>
      <c r="AF48" s="24"/>
      <c r="AG48">
        <f t="shared" si="2"/>
        <v>19.558276752800001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14.363958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5.08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0.1633292472</v>
      </c>
      <c r="AD49">
        <f t="shared" si="1"/>
        <v>19.280628752800002</v>
      </c>
      <c r="AE49">
        <v>0</v>
      </c>
      <c r="AF49" s="24"/>
      <c r="AG49">
        <f t="shared" si="2"/>
        <v>19.280628752800002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14.363958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6.61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0.17618124719999997</v>
      </c>
      <c r="AD50">
        <f t="shared" si="1"/>
        <v>20.797776752800001</v>
      </c>
      <c r="AE50">
        <v>0</v>
      </c>
      <c r="AF50" s="24"/>
      <c r="AG50">
        <f t="shared" si="2"/>
        <v>20.797776752800001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14.363958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6.7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0.17693724719999998</v>
      </c>
      <c r="AD51">
        <f t="shared" si="1"/>
        <v>20.887020752799998</v>
      </c>
      <c r="AE51">
        <v>0</v>
      </c>
      <c r="AF51" s="24"/>
      <c r="AG51">
        <f t="shared" si="2"/>
        <v>20.887020752799998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14.363958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6.8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0.17777724719999999</v>
      </c>
      <c r="AD52">
        <f t="shared" si="1"/>
        <v>20.986180752799999</v>
      </c>
      <c r="AE52">
        <v>0</v>
      </c>
      <c r="AF52" s="24"/>
      <c r="AG52">
        <f t="shared" si="2"/>
        <v>20.986180752799999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14.363958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7.18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0.18096924719999999</v>
      </c>
      <c r="AD53">
        <f t="shared" si="1"/>
        <v>21.3629887528</v>
      </c>
      <c r="AE53">
        <v>0</v>
      </c>
      <c r="AF53" s="24"/>
      <c r="AG53">
        <f t="shared" si="2"/>
        <v>21.3629887528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14.363958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0.2011292472</v>
      </c>
      <c r="AD54">
        <f t="shared" si="1"/>
        <v>23.742828752800001</v>
      </c>
      <c r="AE54">
        <v>0</v>
      </c>
      <c r="AF54" s="24"/>
      <c r="AG54">
        <f t="shared" si="2"/>
        <v>23.742828752800001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14.363958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0.2011292472</v>
      </c>
      <c r="AD55">
        <f t="shared" si="1"/>
        <v>23.742828752800001</v>
      </c>
      <c r="AE55">
        <v>0</v>
      </c>
      <c r="AF55" s="24"/>
      <c r="AG55">
        <f t="shared" si="2"/>
        <v>23.742828752800001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14.363958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6.99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0.17937324719999997</v>
      </c>
      <c r="AD56">
        <f t="shared" si="1"/>
        <v>21.174584752799998</v>
      </c>
      <c r="AE56">
        <v>0</v>
      </c>
      <c r="AF56" s="24"/>
      <c r="AG56">
        <f t="shared" si="2"/>
        <v>21.174584752799998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14.363958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7.09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0.18021324719999998</v>
      </c>
      <c r="AD57">
        <f t="shared" si="1"/>
        <v>21.273744752799999</v>
      </c>
      <c r="AE57">
        <v>0</v>
      </c>
      <c r="AF57" s="24"/>
      <c r="AG57">
        <f t="shared" si="2"/>
        <v>21.273744752799999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14.363958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5.94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0.17055324720000001</v>
      </c>
      <c r="AD58">
        <f t="shared" si="1"/>
        <v>20.133404752800001</v>
      </c>
      <c r="AE58">
        <v>0</v>
      </c>
      <c r="AF58" s="24"/>
      <c r="AG58">
        <f t="shared" si="2"/>
        <v>20.133404752800001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14.363958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6.7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0.17693724719999998</v>
      </c>
      <c r="AD59">
        <f t="shared" si="1"/>
        <v>20.887020752799998</v>
      </c>
      <c r="AE59">
        <v>0</v>
      </c>
      <c r="AF59" s="24"/>
      <c r="AG59">
        <f t="shared" si="2"/>
        <v>20.887020752799998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14.363958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0.2011292472</v>
      </c>
      <c r="AD60">
        <f t="shared" si="1"/>
        <v>23.742828752800001</v>
      </c>
      <c r="AE60">
        <v>0</v>
      </c>
      <c r="AF60" s="24"/>
      <c r="AG60">
        <f t="shared" si="2"/>
        <v>23.742828752800001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14.363958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0.2011292472</v>
      </c>
      <c r="AD61">
        <f t="shared" si="1"/>
        <v>23.742828752800001</v>
      </c>
      <c r="AE61">
        <v>0</v>
      </c>
      <c r="AF61" s="24"/>
      <c r="AG61">
        <f t="shared" si="2"/>
        <v>23.742828752800001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14.363958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0.2011292472</v>
      </c>
      <c r="AD62">
        <f t="shared" si="1"/>
        <v>23.742828752800001</v>
      </c>
      <c r="AE62">
        <v>0</v>
      </c>
      <c r="AF62" s="24"/>
      <c r="AG62">
        <f t="shared" si="2"/>
        <v>23.742828752800001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14.363958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0.2011292472</v>
      </c>
      <c r="AD63">
        <f t="shared" si="1"/>
        <v>23.742828752800001</v>
      </c>
      <c r="AE63">
        <v>0</v>
      </c>
      <c r="AF63" s="24"/>
      <c r="AG63">
        <f t="shared" si="2"/>
        <v>23.742828752800001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14.363958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0.2011292472</v>
      </c>
      <c r="AD64">
        <f t="shared" si="1"/>
        <v>23.742828752800001</v>
      </c>
      <c r="AE64">
        <v>0</v>
      </c>
      <c r="AF64" s="24"/>
      <c r="AG64">
        <f t="shared" si="2"/>
        <v>23.742828752800001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14.363958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0.2011292472</v>
      </c>
      <c r="AD65">
        <f t="shared" si="1"/>
        <v>23.742828752800001</v>
      </c>
      <c r="AE65">
        <v>0</v>
      </c>
      <c r="AF65" s="24"/>
      <c r="AG65">
        <f t="shared" si="2"/>
        <v>23.742828752800001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14.363958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0.2011292472</v>
      </c>
      <c r="AD66">
        <f t="shared" si="1"/>
        <v>23.742828752800001</v>
      </c>
      <c r="AE66">
        <v>0</v>
      </c>
      <c r="AF66" s="24"/>
      <c r="AG66">
        <f t="shared" si="2"/>
        <v>23.742828752800001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14.363958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0.2011292472</v>
      </c>
      <c r="AD67">
        <f t="shared" si="1"/>
        <v>23.742828752800001</v>
      </c>
      <c r="AE67">
        <v>0</v>
      </c>
      <c r="AF67" s="24"/>
      <c r="AG67">
        <f t="shared" si="2"/>
        <v>23.742828752800001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14.363958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0.2011292472</v>
      </c>
      <c r="AD68">
        <f t="shared" ref="AD68:AD98" si="4">SUM(B68:AB68,AI68:AT68)-AC68</f>
        <v>23.742828752800001</v>
      </c>
      <c r="AE68">
        <v>0</v>
      </c>
      <c r="AF68" s="24"/>
      <c r="AG68">
        <f t="shared" ref="AG68:AG98" si="5">SUM(AD68:AF68)</f>
        <v>23.742828752800001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14.363958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0.2011292472</v>
      </c>
      <c r="AD69">
        <f t="shared" si="4"/>
        <v>23.742828752800001</v>
      </c>
      <c r="AE69">
        <v>0</v>
      </c>
      <c r="AF69" s="24"/>
      <c r="AG69">
        <f t="shared" si="5"/>
        <v>23.742828752800001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9.58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14.363958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0.20054124719999999</v>
      </c>
      <c r="AD70">
        <f t="shared" si="4"/>
        <v>23.673416752800001</v>
      </c>
      <c r="AE70">
        <v>0</v>
      </c>
      <c r="AF70" s="24"/>
      <c r="AG70">
        <f t="shared" si="5"/>
        <v>23.673416752800001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0.51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14.363958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7.37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0.1947452472</v>
      </c>
      <c r="AD71">
        <f t="shared" si="4"/>
        <v>22.9892127528</v>
      </c>
      <c r="AE71">
        <v>0</v>
      </c>
      <c r="AF71" s="24"/>
      <c r="AG71">
        <f t="shared" si="5"/>
        <v>22.9892127528</v>
      </c>
      <c r="AI71" s="34">
        <f>PXIL!M71</f>
        <v>0</v>
      </c>
      <c r="AJ71" s="34">
        <f>PXIL!S71</f>
        <v>0</v>
      </c>
      <c r="AK71" s="34">
        <f>RTM_IEX!M71</f>
        <v>1.45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14.363958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0.16425324719999998</v>
      </c>
      <c r="AD72">
        <f t="shared" si="4"/>
        <v>19.3897047528</v>
      </c>
      <c r="AE72">
        <v>0</v>
      </c>
      <c r="AF72" s="24"/>
      <c r="AG72">
        <f t="shared" si="5"/>
        <v>19.3897047528</v>
      </c>
      <c r="AI72" s="34">
        <f>PXIL!M72</f>
        <v>0</v>
      </c>
      <c r="AJ72" s="34">
        <f>PXIL!S72</f>
        <v>0</v>
      </c>
      <c r="AK72" s="34">
        <f>RTM_IEX!M72</f>
        <v>3.55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14.363958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0.12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0.14006124719999999</v>
      </c>
      <c r="AD73">
        <f t="shared" si="4"/>
        <v>16.5338967528</v>
      </c>
      <c r="AE73">
        <v>0</v>
      </c>
      <c r="AF73" s="24"/>
      <c r="AG73">
        <f t="shared" si="5"/>
        <v>16.5338967528</v>
      </c>
      <c r="AI73" s="34">
        <f>PXIL!M73</f>
        <v>0</v>
      </c>
      <c r="AJ73" s="34">
        <f>PXIL!S73</f>
        <v>0</v>
      </c>
      <c r="AK73" s="34">
        <f>RTM_IEX!M73</f>
        <v>2.19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14.363958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0.13955724720000001</v>
      </c>
      <c r="AD74">
        <f t="shared" si="4"/>
        <v>16.474400752800001</v>
      </c>
      <c r="AE74">
        <v>0</v>
      </c>
      <c r="AF74" s="24"/>
      <c r="AG74">
        <f t="shared" si="5"/>
        <v>16.474400752800001</v>
      </c>
      <c r="AI74" s="34">
        <f>PXIL!M74</f>
        <v>0</v>
      </c>
      <c r="AJ74" s="34">
        <f>PXIL!S74</f>
        <v>0</v>
      </c>
      <c r="AK74" s="34">
        <f>RTM_IEX!M74</f>
        <v>2.25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14.363958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1.37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0.1474532472</v>
      </c>
      <c r="AD75">
        <f t="shared" si="4"/>
        <v>17.4065047528</v>
      </c>
      <c r="AE75">
        <v>0</v>
      </c>
      <c r="AF75" s="24"/>
      <c r="AG75">
        <f t="shared" si="5"/>
        <v>17.4065047528</v>
      </c>
      <c r="AI75" s="34">
        <f>PXIL!M75</f>
        <v>0</v>
      </c>
      <c r="AJ75" s="34">
        <f>PXIL!S75</f>
        <v>0</v>
      </c>
      <c r="AK75" s="34">
        <f>RTM_IEX!M75</f>
        <v>1.82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14.363958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0.92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0.14636124719999999</v>
      </c>
      <c r="AD76">
        <f t="shared" si="4"/>
        <v>17.277596752799997</v>
      </c>
      <c r="AE76">
        <v>0</v>
      </c>
      <c r="AF76" s="24"/>
      <c r="AG76">
        <f t="shared" si="5"/>
        <v>17.277596752799997</v>
      </c>
      <c r="AI76" s="34">
        <f>PXIL!M76</f>
        <v>0</v>
      </c>
      <c r="AJ76" s="34">
        <f>PXIL!S76</f>
        <v>0</v>
      </c>
      <c r="AK76" s="34">
        <f>RTM_IEX!M76</f>
        <v>2.14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14.363958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1.74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0.16122924719999998</v>
      </c>
      <c r="AD77">
        <f t="shared" si="4"/>
        <v>19.032728752799997</v>
      </c>
      <c r="AE77">
        <v>0</v>
      </c>
      <c r="AF77" s="24"/>
      <c r="AG77">
        <f t="shared" si="5"/>
        <v>19.032728752799997</v>
      </c>
      <c r="AI77" s="34">
        <f>PXIL!M77</f>
        <v>0</v>
      </c>
      <c r="AJ77" s="34">
        <f>PXIL!S77</f>
        <v>0</v>
      </c>
      <c r="AK77" s="34">
        <f>RTM_IEX!M77</f>
        <v>3.09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14.363958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4.1399999999999997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0.17870124719999997</v>
      </c>
      <c r="AD78">
        <f t="shared" si="4"/>
        <v>21.095256752800001</v>
      </c>
      <c r="AE78">
        <v>0</v>
      </c>
      <c r="AF78" s="24"/>
      <c r="AG78">
        <f t="shared" si="5"/>
        <v>21.095256752800001</v>
      </c>
      <c r="AI78" s="34">
        <f>PXIL!M78</f>
        <v>0</v>
      </c>
      <c r="AJ78" s="34">
        <f>PXIL!S78</f>
        <v>0</v>
      </c>
      <c r="AK78" s="34">
        <f>RTM_IEX!M78</f>
        <v>2.77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14.363958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9.58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0.2011292472</v>
      </c>
      <c r="AD79">
        <f t="shared" si="4"/>
        <v>23.742828752800001</v>
      </c>
      <c r="AE79">
        <v>0</v>
      </c>
      <c r="AF79" s="24"/>
      <c r="AG79">
        <f t="shared" si="5"/>
        <v>23.742828752800001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14.363958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9.58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0.2011292472</v>
      </c>
      <c r="AD80">
        <f t="shared" si="4"/>
        <v>23.742828752800001</v>
      </c>
      <c r="AE80">
        <v>0</v>
      </c>
      <c r="AF80" s="24"/>
      <c r="AG80">
        <f t="shared" si="5"/>
        <v>23.742828752800001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14.363958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9.58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0.2011292472</v>
      </c>
      <c r="AD81">
        <f t="shared" si="4"/>
        <v>23.742828752800001</v>
      </c>
      <c r="AE81">
        <v>0</v>
      </c>
      <c r="AF81" s="24"/>
      <c r="AG81">
        <f t="shared" si="5"/>
        <v>23.742828752800001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14.363958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0.2011292472</v>
      </c>
      <c r="AD82">
        <f t="shared" si="4"/>
        <v>23.742828752800001</v>
      </c>
      <c r="AE82">
        <v>0</v>
      </c>
      <c r="AF82" s="24"/>
      <c r="AG82">
        <f t="shared" si="5"/>
        <v>23.742828752800001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14.363958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0.2011292472</v>
      </c>
      <c r="AD83">
        <f t="shared" si="4"/>
        <v>23.742828752800001</v>
      </c>
      <c r="AE83">
        <v>0</v>
      </c>
      <c r="AF83" s="24"/>
      <c r="AG83">
        <f t="shared" si="5"/>
        <v>23.742828752800001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14.363958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0.2011292472</v>
      </c>
      <c r="AD84">
        <f t="shared" si="4"/>
        <v>23.742828752800001</v>
      </c>
      <c r="AE84">
        <v>0</v>
      </c>
      <c r="AF84" s="24"/>
      <c r="AG84">
        <f t="shared" si="5"/>
        <v>23.742828752800001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14.363958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0.2011292472</v>
      </c>
      <c r="AD85">
        <f t="shared" si="4"/>
        <v>23.742828752800001</v>
      </c>
      <c r="AE85">
        <v>0</v>
      </c>
      <c r="AF85" s="24"/>
      <c r="AG85">
        <f t="shared" si="5"/>
        <v>23.742828752800001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14.363958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0.2011292472</v>
      </c>
      <c r="AD86">
        <f t="shared" si="4"/>
        <v>23.742828752800001</v>
      </c>
      <c r="AE86">
        <v>0</v>
      </c>
      <c r="AF86" s="24"/>
      <c r="AG86">
        <f t="shared" si="5"/>
        <v>23.742828752800001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14.363958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0.2011292472</v>
      </c>
      <c r="AD87">
        <f t="shared" si="4"/>
        <v>23.742828752800001</v>
      </c>
      <c r="AE87">
        <v>0</v>
      </c>
      <c r="AF87" s="24"/>
      <c r="AG87">
        <f t="shared" si="5"/>
        <v>23.742828752800001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14.363958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0.2011292472</v>
      </c>
      <c r="AD88">
        <f t="shared" si="4"/>
        <v>23.742828752800001</v>
      </c>
      <c r="AE88">
        <v>0</v>
      </c>
      <c r="AF88" s="24"/>
      <c r="AG88">
        <f t="shared" si="5"/>
        <v>23.742828752800001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14.363958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0.2011292472</v>
      </c>
      <c r="AD89">
        <f t="shared" si="4"/>
        <v>23.742828752800001</v>
      </c>
      <c r="AE89">
        <v>0</v>
      </c>
      <c r="AF89" s="24"/>
      <c r="AG89">
        <f t="shared" si="5"/>
        <v>23.742828752800001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14.363958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0.2011292472</v>
      </c>
      <c r="AD90">
        <f t="shared" si="4"/>
        <v>23.742828752800001</v>
      </c>
      <c r="AE90">
        <v>0</v>
      </c>
      <c r="AF90" s="24"/>
      <c r="AG90">
        <f t="shared" si="5"/>
        <v>23.742828752800001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14.363958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8.81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0.19466124719999997</v>
      </c>
      <c r="AD91">
        <f t="shared" si="4"/>
        <v>22.9792967528</v>
      </c>
      <c r="AE91">
        <v>0</v>
      </c>
      <c r="AF91" s="24"/>
      <c r="AG91">
        <f t="shared" si="5"/>
        <v>22.9792967528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14.363958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0.2011292472</v>
      </c>
      <c r="AD92">
        <f t="shared" si="4"/>
        <v>23.742828752800001</v>
      </c>
      <c r="AE92">
        <v>0</v>
      </c>
      <c r="AF92" s="24"/>
      <c r="AG92">
        <f t="shared" si="5"/>
        <v>23.742828752800001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14.363958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6.89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0.17853324719999999</v>
      </c>
      <c r="AD93">
        <f t="shared" si="4"/>
        <v>21.0754247528</v>
      </c>
      <c r="AE93">
        <v>0</v>
      </c>
      <c r="AF93" s="24"/>
      <c r="AG93">
        <f t="shared" si="5"/>
        <v>21.0754247528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14.363958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9.58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0.2011292472</v>
      </c>
      <c r="AD94">
        <f t="shared" si="4"/>
        <v>23.742828752800001</v>
      </c>
      <c r="AE94">
        <v>0</v>
      </c>
      <c r="AF94" s="24"/>
      <c r="AG94">
        <f t="shared" si="5"/>
        <v>23.742828752800001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14.363958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0.2011292472</v>
      </c>
      <c r="AD95">
        <f t="shared" si="4"/>
        <v>23.742828752800001</v>
      </c>
      <c r="AE95">
        <v>0</v>
      </c>
      <c r="AF95" s="24"/>
      <c r="AG95">
        <f t="shared" si="5"/>
        <v>23.742828752800001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14.363958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9.58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0.2011292472</v>
      </c>
      <c r="AD96">
        <f t="shared" si="4"/>
        <v>23.742828752800001</v>
      </c>
      <c r="AE96">
        <v>0</v>
      </c>
      <c r="AF96" s="24"/>
      <c r="AG96">
        <f t="shared" si="5"/>
        <v>23.742828752800001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14.363958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8.91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0.19550124719999998</v>
      </c>
      <c r="AD97">
        <f t="shared" si="4"/>
        <v>23.078456752800001</v>
      </c>
      <c r="AE97">
        <v>0</v>
      </c>
      <c r="AF97" s="24"/>
      <c r="AG97">
        <f t="shared" si="5"/>
        <v>23.078456752800001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14.363958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4.12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0.15526524720000001</v>
      </c>
      <c r="AD98">
        <f t="shared" si="4"/>
        <v>18.328692752800002</v>
      </c>
      <c r="AE98">
        <v>0</v>
      </c>
      <c r="AF98" s="24"/>
      <c r="AG98">
        <f t="shared" si="5"/>
        <v>18.328692752800002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0.34389016999999977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0.13137499999999994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4.2351554280000052E-3</v>
      </c>
      <c r="AD99">
        <f t="shared" si="6"/>
        <v>0.49995001457200045</v>
      </c>
      <c r="AE99">
        <f t="shared" ref="AE99:AT99" si="8">SUM(AE3:AE98)/4000</f>
        <v>0</v>
      </c>
      <c r="AG99">
        <f t="shared" si="8"/>
        <v>0.49995001457200045</v>
      </c>
      <c r="AI99">
        <f t="shared" si="8"/>
        <v>0</v>
      </c>
      <c r="AJ99">
        <f t="shared" si="8"/>
        <v>0</v>
      </c>
      <c r="AK99">
        <f t="shared" si="8"/>
        <v>1.3667500000000003E-2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1.5252499999999997E-2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45272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'[1]12'!B5</f>
        <v>265</v>
      </c>
      <c r="C3" s="16">
        <f>'[1]12'!C5</f>
        <v>0</v>
      </c>
      <c r="D3" s="16">
        <f>'[1]12'!D5</f>
        <v>75</v>
      </c>
      <c r="E3" s="16">
        <f>'[1]12'!E5</f>
        <v>0</v>
      </c>
      <c r="F3" s="15">
        <f>SUM(B3:E3)</f>
        <v>340</v>
      </c>
      <c r="G3" s="15">
        <f>'[1]12'!H5</f>
        <v>0</v>
      </c>
      <c r="H3" s="16">
        <f>'[1]12'!I5</f>
        <v>0</v>
      </c>
      <c r="I3" s="16">
        <f>'[1]12'!J5</f>
        <v>0</v>
      </c>
      <c r="J3" s="16">
        <f>'[1]12'!K5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'[1]12'!B6</f>
        <v>265</v>
      </c>
      <c r="C4" s="16">
        <f>'[1]12'!C6</f>
        <v>0</v>
      </c>
      <c r="D4" s="16">
        <f>'[1]12'!D6</f>
        <v>75</v>
      </c>
      <c r="E4" s="16">
        <f>'[1]12'!E6</f>
        <v>0</v>
      </c>
      <c r="F4" s="15">
        <f>SUM(B4:E4)</f>
        <v>340</v>
      </c>
      <c r="G4" s="15">
        <f>'[1]12'!H6</f>
        <v>0</v>
      </c>
      <c r="H4" s="16">
        <f>'[1]12'!I6</f>
        <v>0</v>
      </c>
      <c r="I4" s="16">
        <f>'[1]12'!J6</f>
        <v>0</v>
      </c>
      <c r="J4" s="16">
        <f>'[1]12'!K6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'[1]12'!B7</f>
        <v>265</v>
      </c>
      <c r="C5" s="16">
        <f>'[1]12'!C7</f>
        <v>0</v>
      </c>
      <c r="D5" s="16">
        <f>'[1]12'!D7</f>
        <v>75</v>
      </c>
      <c r="E5" s="16">
        <f>'[1]12'!E7</f>
        <v>0</v>
      </c>
      <c r="F5" s="15">
        <f t="shared" ref="F5:F68" si="6">SUM(B5:E5)</f>
        <v>340</v>
      </c>
      <c r="G5" s="15">
        <f>'[1]12'!H7</f>
        <v>0</v>
      </c>
      <c r="H5" s="16">
        <f>'[1]12'!I7</f>
        <v>0</v>
      </c>
      <c r="I5" s="16">
        <f>'[1]12'!J7</f>
        <v>0</v>
      </c>
      <c r="J5" s="16">
        <f>'[1]12'!K7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'[1]12'!B8</f>
        <v>265</v>
      </c>
      <c r="C6" s="16">
        <f>'[1]12'!C8</f>
        <v>0</v>
      </c>
      <c r="D6" s="16">
        <f>'[1]12'!D8</f>
        <v>75</v>
      </c>
      <c r="E6" s="16">
        <f>'[1]12'!E8</f>
        <v>0</v>
      </c>
      <c r="F6" s="15">
        <f t="shared" si="6"/>
        <v>340</v>
      </c>
      <c r="G6" s="15">
        <f>'[1]12'!H8</f>
        <v>0</v>
      </c>
      <c r="H6" s="16">
        <f>'[1]12'!I8</f>
        <v>0</v>
      </c>
      <c r="I6" s="16">
        <f>'[1]12'!J8</f>
        <v>0</v>
      </c>
      <c r="J6" s="16">
        <f>'[1]12'!K8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'[1]12'!B9</f>
        <v>265</v>
      </c>
      <c r="C7" s="16">
        <f>'[1]12'!C9</f>
        <v>0</v>
      </c>
      <c r="D7" s="16">
        <f>'[1]12'!D9</f>
        <v>75</v>
      </c>
      <c r="E7" s="16">
        <f>'[1]12'!E9</f>
        <v>0</v>
      </c>
      <c r="F7" s="15">
        <f t="shared" si="6"/>
        <v>340</v>
      </c>
      <c r="G7" s="15">
        <f>'[1]12'!H9</f>
        <v>0</v>
      </c>
      <c r="H7" s="16">
        <f>'[1]12'!I9</f>
        <v>0</v>
      </c>
      <c r="I7" s="16">
        <f>'[1]12'!J9</f>
        <v>0</v>
      </c>
      <c r="J7" s="16">
        <f>'[1]12'!K9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'[1]12'!B10</f>
        <v>265</v>
      </c>
      <c r="C8" s="16">
        <f>'[1]12'!C10</f>
        <v>0</v>
      </c>
      <c r="D8" s="16">
        <f>'[1]12'!D10</f>
        <v>75</v>
      </c>
      <c r="E8" s="16">
        <f>'[1]12'!E10</f>
        <v>0</v>
      </c>
      <c r="F8" s="15">
        <f t="shared" si="6"/>
        <v>340</v>
      </c>
      <c r="G8" s="15">
        <f>'[1]12'!H10</f>
        <v>0</v>
      </c>
      <c r="H8" s="16">
        <f>'[1]12'!I10</f>
        <v>0</v>
      </c>
      <c r="I8" s="16">
        <f>'[1]12'!J10</f>
        <v>0</v>
      </c>
      <c r="J8" s="16">
        <f>'[1]12'!K10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'[1]12'!B11</f>
        <v>265</v>
      </c>
      <c r="C9" s="16">
        <f>'[1]12'!C11</f>
        <v>0</v>
      </c>
      <c r="D9" s="16">
        <f>'[1]12'!D11</f>
        <v>75</v>
      </c>
      <c r="E9" s="16">
        <f>'[1]12'!E11</f>
        <v>0</v>
      </c>
      <c r="F9" s="15">
        <f t="shared" si="6"/>
        <v>340</v>
      </c>
      <c r="G9" s="15">
        <f>'[1]12'!H11</f>
        <v>0</v>
      </c>
      <c r="H9" s="16">
        <f>'[1]12'!I11</f>
        <v>0</v>
      </c>
      <c r="I9" s="16">
        <f>'[1]12'!J11</f>
        <v>0</v>
      </c>
      <c r="J9" s="16">
        <f>'[1]12'!K11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'[1]12'!B12</f>
        <v>265</v>
      </c>
      <c r="C10" s="16">
        <f>'[1]12'!C12</f>
        <v>0</v>
      </c>
      <c r="D10" s="16">
        <f>'[1]12'!D12</f>
        <v>75</v>
      </c>
      <c r="E10" s="16">
        <f>'[1]12'!E12</f>
        <v>0</v>
      </c>
      <c r="F10" s="15">
        <f t="shared" si="6"/>
        <v>340</v>
      </c>
      <c r="G10" s="15">
        <f>'[1]12'!H12</f>
        <v>0</v>
      </c>
      <c r="H10" s="16">
        <f>'[1]12'!I12</f>
        <v>0</v>
      </c>
      <c r="I10" s="16">
        <f>'[1]12'!J12</f>
        <v>0</v>
      </c>
      <c r="J10" s="16">
        <f>'[1]12'!K12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'[1]12'!B13</f>
        <v>265</v>
      </c>
      <c r="C11" s="16">
        <f>'[1]12'!C13</f>
        <v>0</v>
      </c>
      <c r="D11" s="16">
        <f>'[1]12'!D13</f>
        <v>75</v>
      </c>
      <c r="E11" s="16">
        <f>'[1]12'!E13</f>
        <v>0</v>
      </c>
      <c r="F11" s="15">
        <f t="shared" si="6"/>
        <v>340</v>
      </c>
      <c r="G11" s="15">
        <f>'[1]12'!H13</f>
        <v>0</v>
      </c>
      <c r="H11" s="16">
        <f>'[1]12'!I13</f>
        <v>0</v>
      </c>
      <c r="I11" s="16">
        <f>'[1]12'!J13</f>
        <v>0</v>
      </c>
      <c r="J11" s="16">
        <f>'[1]12'!K13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'[1]12'!B14</f>
        <v>265</v>
      </c>
      <c r="C12" s="16">
        <f>'[1]12'!C14</f>
        <v>0</v>
      </c>
      <c r="D12" s="16">
        <f>'[1]12'!D14</f>
        <v>75</v>
      </c>
      <c r="E12" s="16">
        <f>'[1]12'!E14</f>
        <v>0</v>
      </c>
      <c r="F12" s="15">
        <f t="shared" si="6"/>
        <v>340</v>
      </c>
      <c r="G12" s="15">
        <f>'[1]12'!H14</f>
        <v>0</v>
      </c>
      <c r="H12" s="16">
        <f>'[1]12'!I14</f>
        <v>0</v>
      </c>
      <c r="I12" s="16">
        <f>'[1]12'!J14</f>
        <v>0</v>
      </c>
      <c r="J12" s="16">
        <f>'[1]12'!K14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'[1]12'!B15</f>
        <v>265</v>
      </c>
      <c r="C13" s="16">
        <f>'[1]12'!C15</f>
        <v>0</v>
      </c>
      <c r="D13" s="16">
        <f>'[1]12'!D15</f>
        <v>75</v>
      </c>
      <c r="E13" s="16">
        <f>'[1]12'!E15</f>
        <v>0</v>
      </c>
      <c r="F13" s="15">
        <f t="shared" si="6"/>
        <v>340</v>
      </c>
      <c r="G13" s="15">
        <f>'[1]12'!H15</f>
        <v>0</v>
      </c>
      <c r="H13" s="16">
        <f>'[1]12'!I15</f>
        <v>0</v>
      </c>
      <c r="I13" s="16">
        <f>'[1]12'!J15</f>
        <v>0</v>
      </c>
      <c r="J13" s="16">
        <f>'[1]12'!K15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'[1]12'!B16</f>
        <v>265</v>
      </c>
      <c r="C14" s="16">
        <f>'[1]12'!C16</f>
        <v>0</v>
      </c>
      <c r="D14" s="16">
        <f>'[1]12'!D16</f>
        <v>75</v>
      </c>
      <c r="E14" s="16">
        <f>'[1]12'!E16</f>
        <v>0</v>
      </c>
      <c r="F14" s="15">
        <f t="shared" si="6"/>
        <v>340</v>
      </c>
      <c r="G14" s="15">
        <f>'[1]12'!H16</f>
        <v>0</v>
      </c>
      <c r="H14" s="16">
        <f>'[1]12'!I16</f>
        <v>0</v>
      </c>
      <c r="I14" s="16">
        <f>'[1]12'!J16</f>
        <v>0</v>
      </c>
      <c r="J14" s="16">
        <f>'[1]12'!K16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'[1]12'!B17</f>
        <v>265</v>
      </c>
      <c r="C15" s="16">
        <f>'[1]12'!C17</f>
        <v>0</v>
      </c>
      <c r="D15" s="16">
        <f>'[1]12'!D17</f>
        <v>75</v>
      </c>
      <c r="E15" s="16">
        <f>'[1]12'!E17</f>
        <v>0</v>
      </c>
      <c r="F15" s="15">
        <f t="shared" si="6"/>
        <v>340</v>
      </c>
      <c r="G15" s="15">
        <f>'[1]12'!H17</f>
        <v>0</v>
      </c>
      <c r="H15" s="16">
        <f>'[1]12'!I17</f>
        <v>0</v>
      </c>
      <c r="I15" s="16">
        <f>'[1]12'!J17</f>
        <v>0</v>
      </c>
      <c r="J15" s="16">
        <f>'[1]12'!K17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'[1]12'!B18</f>
        <v>265</v>
      </c>
      <c r="C16" s="16">
        <f>'[1]12'!C18</f>
        <v>0</v>
      </c>
      <c r="D16" s="16">
        <f>'[1]12'!D18</f>
        <v>75</v>
      </c>
      <c r="E16" s="16">
        <f>'[1]12'!E18</f>
        <v>0</v>
      </c>
      <c r="F16" s="15">
        <f t="shared" si="6"/>
        <v>340</v>
      </c>
      <c r="G16" s="15">
        <f>'[1]12'!H18</f>
        <v>0</v>
      </c>
      <c r="H16" s="16">
        <f>'[1]12'!I18</f>
        <v>0</v>
      </c>
      <c r="I16" s="16">
        <f>'[1]12'!J18</f>
        <v>0</v>
      </c>
      <c r="J16" s="16">
        <f>'[1]12'!K18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'[1]12'!B19</f>
        <v>265</v>
      </c>
      <c r="C17" s="16">
        <f>'[1]12'!C19</f>
        <v>0</v>
      </c>
      <c r="D17" s="16">
        <f>'[1]12'!D19</f>
        <v>75</v>
      </c>
      <c r="E17" s="16">
        <f>'[1]12'!E19</f>
        <v>0</v>
      </c>
      <c r="F17" s="15">
        <f t="shared" si="6"/>
        <v>340</v>
      </c>
      <c r="G17" s="15">
        <f>'[1]12'!H19</f>
        <v>0</v>
      </c>
      <c r="H17" s="16">
        <f>'[1]12'!I19</f>
        <v>0</v>
      </c>
      <c r="I17" s="16">
        <f>'[1]12'!J19</f>
        <v>0</v>
      </c>
      <c r="J17" s="16">
        <f>'[1]12'!K19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'[1]12'!B20</f>
        <v>265</v>
      </c>
      <c r="C18" s="16">
        <f>'[1]12'!C20</f>
        <v>0</v>
      </c>
      <c r="D18" s="16">
        <f>'[1]12'!D20</f>
        <v>75</v>
      </c>
      <c r="E18" s="16">
        <f>'[1]12'!E20</f>
        <v>0</v>
      </c>
      <c r="F18" s="15">
        <f t="shared" si="6"/>
        <v>340</v>
      </c>
      <c r="G18" s="15">
        <f>'[1]12'!H20</f>
        <v>0</v>
      </c>
      <c r="H18" s="16">
        <f>'[1]12'!I20</f>
        <v>0</v>
      </c>
      <c r="I18" s="16">
        <f>'[1]12'!J20</f>
        <v>0</v>
      </c>
      <c r="J18" s="16">
        <f>'[1]12'!K20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'[1]12'!B21</f>
        <v>265</v>
      </c>
      <c r="C19" s="16">
        <f>'[1]12'!C21</f>
        <v>0</v>
      </c>
      <c r="D19" s="16">
        <f>'[1]12'!D21</f>
        <v>75</v>
      </c>
      <c r="E19" s="16">
        <f>'[1]12'!E21</f>
        <v>0</v>
      </c>
      <c r="F19" s="15">
        <f t="shared" si="6"/>
        <v>340</v>
      </c>
      <c r="G19" s="15">
        <f>'[1]12'!H21</f>
        <v>0</v>
      </c>
      <c r="H19" s="16">
        <f>'[1]12'!I21</f>
        <v>0</v>
      </c>
      <c r="I19" s="16">
        <f>'[1]12'!J21</f>
        <v>0</v>
      </c>
      <c r="J19" s="16">
        <f>'[1]12'!K21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'[1]12'!B22</f>
        <v>265</v>
      </c>
      <c r="C20" s="16">
        <f>'[1]12'!C22</f>
        <v>0</v>
      </c>
      <c r="D20" s="16">
        <f>'[1]12'!D22</f>
        <v>75</v>
      </c>
      <c r="E20" s="16">
        <f>'[1]12'!E22</f>
        <v>0</v>
      </c>
      <c r="F20" s="15">
        <f t="shared" si="6"/>
        <v>340</v>
      </c>
      <c r="G20" s="15">
        <f>'[1]12'!H22</f>
        <v>0</v>
      </c>
      <c r="H20" s="16">
        <f>'[1]12'!I22</f>
        <v>0</v>
      </c>
      <c r="I20" s="16">
        <f>'[1]12'!J22</f>
        <v>0</v>
      </c>
      <c r="J20" s="16">
        <f>'[1]12'!K22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'[1]12'!B23</f>
        <v>265</v>
      </c>
      <c r="C21" s="16">
        <f>'[1]12'!C23</f>
        <v>0</v>
      </c>
      <c r="D21" s="16">
        <f>'[1]12'!D23</f>
        <v>75</v>
      </c>
      <c r="E21" s="16">
        <f>'[1]12'!E23</f>
        <v>0</v>
      </c>
      <c r="F21" s="15">
        <f t="shared" si="6"/>
        <v>340</v>
      </c>
      <c r="G21" s="15">
        <f>'[1]12'!H23</f>
        <v>0</v>
      </c>
      <c r="H21" s="16">
        <f>'[1]12'!I23</f>
        <v>0</v>
      </c>
      <c r="I21" s="16">
        <f>'[1]12'!J23</f>
        <v>0</v>
      </c>
      <c r="J21" s="16">
        <f>'[1]12'!K23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'[1]12'!B24</f>
        <v>265</v>
      </c>
      <c r="C22" s="16">
        <f>'[1]12'!C24</f>
        <v>0</v>
      </c>
      <c r="D22" s="16">
        <f>'[1]12'!D24</f>
        <v>75</v>
      </c>
      <c r="E22" s="16">
        <f>'[1]12'!E24</f>
        <v>0</v>
      </c>
      <c r="F22" s="15">
        <f t="shared" si="6"/>
        <v>340</v>
      </c>
      <c r="G22" s="15">
        <f>'[1]12'!H24</f>
        <v>0</v>
      </c>
      <c r="H22" s="16">
        <f>'[1]12'!I24</f>
        <v>0</v>
      </c>
      <c r="I22" s="16">
        <f>'[1]12'!J24</f>
        <v>0</v>
      </c>
      <c r="J22" s="16">
        <f>'[1]12'!K24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'[1]12'!B25</f>
        <v>265</v>
      </c>
      <c r="C23" s="16">
        <f>'[1]12'!C25</f>
        <v>0</v>
      </c>
      <c r="D23" s="16">
        <f>'[1]12'!D25</f>
        <v>75</v>
      </c>
      <c r="E23" s="16">
        <f>'[1]12'!E25</f>
        <v>0</v>
      </c>
      <c r="F23" s="15">
        <f t="shared" si="6"/>
        <v>340</v>
      </c>
      <c r="G23" s="15">
        <f>'[1]12'!H25</f>
        <v>0</v>
      </c>
      <c r="H23" s="16">
        <f>'[1]12'!I25</f>
        <v>0</v>
      </c>
      <c r="I23" s="16">
        <f>'[1]12'!J25</f>
        <v>0</v>
      </c>
      <c r="J23" s="16">
        <f>'[1]12'!K25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'[1]12'!B26</f>
        <v>265</v>
      </c>
      <c r="C24" s="16">
        <f>'[1]12'!C26</f>
        <v>0</v>
      </c>
      <c r="D24" s="16">
        <f>'[1]12'!D26</f>
        <v>75</v>
      </c>
      <c r="E24" s="16">
        <f>'[1]12'!E26</f>
        <v>0</v>
      </c>
      <c r="F24" s="15">
        <f t="shared" si="6"/>
        <v>340</v>
      </c>
      <c r="G24" s="15">
        <f>'[1]12'!H26</f>
        <v>0</v>
      </c>
      <c r="H24" s="16">
        <f>'[1]12'!I26</f>
        <v>0</v>
      </c>
      <c r="I24" s="16">
        <f>'[1]12'!J26</f>
        <v>0</v>
      </c>
      <c r="J24" s="16">
        <f>'[1]12'!K26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'[1]12'!B27</f>
        <v>265</v>
      </c>
      <c r="C25" s="16">
        <f>'[1]12'!C27</f>
        <v>0</v>
      </c>
      <c r="D25" s="16">
        <f>'[1]12'!D27</f>
        <v>75</v>
      </c>
      <c r="E25" s="16">
        <f>'[1]12'!E27</f>
        <v>0</v>
      </c>
      <c r="F25" s="15">
        <f t="shared" si="6"/>
        <v>340</v>
      </c>
      <c r="G25" s="15">
        <f>'[1]12'!H27</f>
        <v>0</v>
      </c>
      <c r="H25" s="16">
        <f>'[1]12'!I27</f>
        <v>0</v>
      </c>
      <c r="I25" s="16">
        <f>'[1]12'!J27</f>
        <v>0</v>
      </c>
      <c r="J25" s="16">
        <f>'[1]12'!K27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'[1]12'!B28</f>
        <v>265</v>
      </c>
      <c r="C26" s="16">
        <f>'[1]12'!C28</f>
        <v>0</v>
      </c>
      <c r="D26" s="16">
        <f>'[1]12'!D28</f>
        <v>75</v>
      </c>
      <c r="E26" s="16">
        <f>'[1]12'!E28</f>
        <v>0</v>
      </c>
      <c r="F26" s="15">
        <f t="shared" si="6"/>
        <v>340</v>
      </c>
      <c r="G26" s="15">
        <f>'[1]12'!H28</f>
        <v>0</v>
      </c>
      <c r="H26" s="16">
        <f>'[1]12'!I28</f>
        <v>0</v>
      </c>
      <c r="I26" s="16">
        <f>'[1]12'!J28</f>
        <v>0</v>
      </c>
      <c r="J26" s="16">
        <f>'[1]12'!K28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'[1]12'!B29</f>
        <v>265</v>
      </c>
      <c r="C27" s="16">
        <f>'[1]12'!C29</f>
        <v>0</v>
      </c>
      <c r="D27" s="16">
        <f>'[1]12'!D29</f>
        <v>75</v>
      </c>
      <c r="E27" s="16">
        <f>'[1]12'!E29</f>
        <v>0</v>
      </c>
      <c r="F27" s="15">
        <f t="shared" si="6"/>
        <v>340</v>
      </c>
      <c r="G27" s="15">
        <f>'[1]12'!H29</f>
        <v>0</v>
      </c>
      <c r="H27" s="16">
        <f>'[1]12'!I29</f>
        <v>0</v>
      </c>
      <c r="I27" s="16">
        <f>'[1]12'!J29</f>
        <v>0</v>
      </c>
      <c r="J27" s="16">
        <f>'[1]12'!K29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'[1]12'!B30</f>
        <v>265</v>
      </c>
      <c r="C28" s="16">
        <f>'[1]12'!C30</f>
        <v>0</v>
      </c>
      <c r="D28" s="16">
        <f>'[1]12'!D30</f>
        <v>75</v>
      </c>
      <c r="E28" s="16">
        <f>'[1]12'!E30</f>
        <v>0</v>
      </c>
      <c r="F28" s="15">
        <f t="shared" si="6"/>
        <v>340</v>
      </c>
      <c r="G28" s="15">
        <f>'[1]12'!H30</f>
        <v>0</v>
      </c>
      <c r="H28" s="16">
        <f>'[1]12'!I30</f>
        <v>0</v>
      </c>
      <c r="I28" s="16">
        <f>'[1]12'!J30</f>
        <v>0</v>
      </c>
      <c r="J28" s="16">
        <f>'[1]12'!K30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'[1]12'!B31</f>
        <v>265</v>
      </c>
      <c r="C29" s="16">
        <f>'[1]12'!C31</f>
        <v>0</v>
      </c>
      <c r="D29" s="16">
        <f>'[1]12'!D31</f>
        <v>75</v>
      </c>
      <c r="E29" s="16">
        <f>'[1]12'!E31</f>
        <v>0</v>
      </c>
      <c r="F29" s="15">
        <f t="shared" si="6"/>
        <v>340</v>
      </c>
      <c r="G29" s="15">
        <f>'[1]12'!H31</f>
        <v>0</v>
      </c>
      <c r="H29" s="16">
        <f>'[1]12'!I31</f>
        <v>0</v>
      </c>
      <c r="I29" s="16">
        <f>'[1]12'!J31</f>
        <v>0</v>
      </c>
      <c r="J29" s="16">
        <f>'[1]12'!K31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'[1]12'!B32</f>
        <v>265</v>
      </c>
      <c r="C30" s="16">
        <f>'[1]12'!C32</f>
        <v>0</v>
      </c>
      <c r="D30" s="16">
        <f>'[1]12'!D32</f>
        <v>75</v>
      </c>
      <c r="E30" s="16">
        <f>'[1]12'!E32</f>
        <v>0</v>
      </c>
      <c r="F30" s="15">
        <f t="shared" si="6"/>
        <v>340</v>
      </c>
      <c r="G30" s="15">
        <f>'[1]12'!H32</f>
        <v>0</v>
      </c>
      <c r="H30" s="16">
        <f>'[1]12'!I32</f>
        <v>0</v>
      </c>
      <c r="I30" s="16">
        <f>'[1]12'!J32</f>
        <v>0</v>
      </c>
      <c r="J30" s="16">
        <f>'[1]12'!K32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'[1]12'!B33</f>
        <v>265</v>
      </c>
      <c r="C31" s="16">
        <f>'[1]12'!C33</f>
        <v>0</v>
      </c>
      <c r="D31" s="16">
        <f>'[1]12'!D33</f>
        <v>75</v>
      </c>
      <c r="E31" s="16">
        <f>'[1]12'!E33</f>
        <v>0</v>
      </c>
      <c r="F31" s="15">
        <f t="shared" si="6"/>
        <v>340</v>
      </c>
      <c r="G31" s="15">
        <f>'[1]12'!H33</f>
        <v>0</v>
      </c>
      <c r="H31" s="16">
        <f>'[1]12'!I33</f>
        <v>0</v>
      </c>
      <c r="I31" s="16">
        <f>'[1]12'!J33</f>
        <v>0</v>
      </c>
      <c r="J31" s="16">
        <f>'[1]12'!K33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'[1]12'!B34</f>
        <v>265</v>
      </c>
      <c r="C32" s="16">
        <f>'[1]12'!C34</f>
        <v>0</v>
      </c>
      <c r="D32" s="16">
        <f>'[1]12'!D34</f>
        <v>75</v>
      </c>
      <c r="E32" s="16">
        <f>'[1]12'!E34</f>
        <v>0</v>
      </c>
      <c r="F32" s="15">
        <f t="shared" si="6"/>
        <v>340</v>
      </c>
      <c r="G32" s="15">
        <f>'[1]12'!H34</f>
        <v>0</v>
      </c>
      <c r="H32" s="16">
        <f>'[1]12'!I34</f>
        <v>0</v>
      </c>
      <c r="I32" s="16">
        <f>'[1]12'!J34</f>
        <v>0</v>
      </c>
      <c r="J32" s="16">
        <f>'[1]12'!K34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'[1]12'!B35</f>
        <v>265</v>
      </c>
      <c r="C33" s="16">
        <f>'[1]12'!C35</f>
        <v>0</v>
      </c>
      <c r="D33" s="16">
        <f>'[1]12'!D35</f>
        <v>75</v>
      </c>
      <c r="E33" s="16">
        <f>'[1]12'!E35</f>
        <v>0</v>
      </c>
      <c r="F33" s="15">
        <f t="shared" si="6"/>
        <v>340</v>
      </c>
      <c r="G33" s="15">
        <f>'[1]12'!H35</f>
        <v>0</v>
      </c>
      <c r="H33" s="16">
        <f>'[1]12'!I35</f>
        <v>0</v>
      </c>
      <c r="I33" s="16">
        <f>'[1]12'!J35</f>
        <v>0</v>
      </c>
      <c r="J33" s="16">
        <f>'[1]12'!K35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'[1]12'!B36</f>
        <v>265</v>
      </c>
      <c r="C34" s="16">
        <f>'[1]12'!C36</f>
        <v>0</v>
      </c>
      <c r="D34" s="16">
        <f>'[1]12'!D36</f>
        <v>75</v>
      </c>
      <c r="E34" s="16">
        <f>'[1]12'!E36</f>
        <v>0</v>
      </c>
      <c r="F34" s="15">
        <f t="shared" si="6"/>
        <v>340</v>
      </c>
      <c r="G34" s="15">
        <f>'[1]12'!H36</f>
        <v>0</v>
      </c>
      <c r="H34" s="16">
        <f>'[1]12'!I36</f>
        <v>0</v>
      </c>
      <c r="I34" s="16">
        <f>'[1]12'!J36</f>
        <v>0</v>
      </c>
      <c r="J34" s="16">
        <f>'[1]12'!K36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'[1]12'!B37</f>
        <v>265</v>
      </c>
      <c r="C35" s="16">
        <f>'[1]12'!C37</f>
        <v>0</v>
      </c>
      <c r="D35" s="16">
        <f>'[1]12'!D37</f>
        <v>75</v>
      </c>
      <c r="E35" s="16">
        <f>'[1]12'!E37</f>
        <v>0</v>
      </c>
      <c r="F35" s="15">
        <f t="shared" si="6"/>
        <v>340</v>
      </c>
      <c r="G35" s="15">
        <f>'[1]12'!H37</f>
        <v>0</v>
      </c>
      <c r="H35" s="16">
        <f>'[1]12'!I37</f>
        <v>0</v>
      </c>
      <c r="I35" s="16">
        <f>'[1]12'!J37</f>
        <v>0</v>
      </c>
      <c r="J35" s="16">
        <f>'[1]12'!K37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'[1]12'!B38</f>
        <v>265</v>
      </c>
      <c r="C36" s="16">
        <f>'[1]12'!C38</f>
        <v>0</v>
      </c>
      <c r="D36" s="16">
        <f>'[1]12'!D38</f>
        <v>75</v>
      </c>
      <c r="E36" s="16">
        <f>'[1]12'!E38</f>
        <v>0</v>
      </c>
      <c r="F36" s="15">
        <f t="shared" si="6"/>
        <v>340</v>
      </c>
      <c r="G36" s="15">
        <f>'[1]12'!H38</f>
        <v>0</v>
      </c>
      <c r="H36" s="16">
        <f>'[1]12'!I38</f>
        <v>0</v>
      </c>
      <c r="I36" s="16">
        <f>'[1]12'!J38</f>
        <v>0</v>
      </c>
      <c r="J36" s="16">
        <f>'[1]12'!K38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'[1]12'!B39</f>
        <v>265</v>
      </c>
      <c r="C37" s="16">
        <f>'[1]12'!C39</f>
        <v>0</v>
      </c>
      <c r="D37" s="16">
        <f>'[1]12'!D39</f>
        <v>75</v>
      </c>
      <c r="E37" s="16">
        <f>'[1]12'!E39</f>
        <v>0</v>
      </c>
      <c r="F37" s="15">
        <f t="shared" si="6"/>
        <v>340</v>
      </c>
      <c r="G37" s="15">
        <f>'[1]12'!H39</f>
        <v>0</v>
      </c>
      <c r="H37" s="16">
        <f>'[1]12'!I39</f>
        <v>0</v>
      </c>
      <c r="I37" s="16">
        <f>'[1]12'!J39</f>
        <v>0</v>
      </c>
      <c r="J37" s="16">
        <f>'[1]12'!K39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'[1]12'!B40</f>
        <v>265</v>
      </c>
      <c r="C38" s="16">
        <f>'[1]12'!C40</f>
        <v>0</v>
      </c>
      <c r="D38" s="16">
        <f>'[1]12'!D40</f>
        <v>75</v>
      </c>
      <c r="E38" s="16">
        <f>'[1]12'!E40</f>
        <v>0</v>
      </c>
      <c r="F38" s="15">
        <f t="shared" si="6"/>
        <v>340</v>
      </c>
      <c r="G38" s="15">
        <f>'[1]12'!H40</f>
        <v>0</v>
      </c>
      <c r="H38" s="16">
        <f>'[1]12'!I40</f>
        <v>0</v>
      </c>
      <c r="I38" s="16">
        <f>'[1]12'!J40</f>
        <v>0</v>
      </c>
      <c r="J38" s="16">
        <f>'[1]12'!K40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'[1]12'!B41</f>
        <v>265</v>
      </c>
      <c r="C39" s="16">
        <f>'[1]12'!C41</f>
        <v>0</v>
      </c>
      <c r="D39" s="16">
        <f>'[1]12'!D41</f>
        <v>75</v>
      </c>
      <c r="E39" s="16">
        <f>'[1]12'!E41</f>
        <v>0</v>
      </c>
      <c r="F39" s="15">
        <f t="shared" si="6"/>
        <v>340</v>
      </c>
      <c r="G39" s="15">
        <f>'[1]12'!H41</f>
        <v>0</v>
      </c>
      <c r="H39" s="16">
        <f>'[1]12'!I41</f>
        <v>0</v>
      </c>
      <c r="I39" s="16">
        <f>'[1]12'!J41</f>
        <v>0</v>
      </c>
      <c r="J39" s="16">
        <f>'[1]12'!K41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'[1]12'!B42</f>
        <v>265</v>
      </c>
      <c r="C40" s="16">
        <f>'[1]12'!C42</f>
        <v>0</v>
      </c>
      <c r="D40" s="16">
        <f>'[1]12'!D42</f>
        <v>75</v>
      </c>
      <c r="E40" s="16">
        <f>'[1]12'!E42</f>
        <v>0</v>
      </c>
      <c r="F40" s="15">
        <f t="shared" si="6"/>
        <v>340</v>
      </c>
      <c r="G40" s="15">
        <f>'[1]12'!H42</f>
        <v>0</v>
      </c>
      <c r="H40" s="16">
        <f>'[1]12'!I42</f>
        <v>0</v>
      </c>
      <c r="I40" s="16">
        <f>'[1]12'!J42</f>
        <v>0</v>
      </c>
      <c r="J40" s="16">
        <f>'[1]12'!K42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'[1]12'!B43</f>
        <v>265</v>
      </c>
      <c r="C41" s="16">
        <f>'[1]12'!C43</f>
        <v>0</v>
      </c>
      <c r="D41" s="16">
        <f>'[1]12'!D43</f>
        <v>75</v>
      </c>
      <c r="E41" s="16">
        <f>'[1]12'!E43</f>
        <v>0</v>
      </c>
      <c r="F41" s="15">
        <f t="shared" si="6"/>
        <v>340</v>
      </c>
      <c r="G41" s="15">
        <f>'[1]12'!H43</f>
        <v>0</v>
      </c>
      <c r="H41" s="16">
        <f>'[1]12'!I43</f>
        <v>0</v>
      </c>
      <c r="I41" s="16">
        <f>'[1]12'!J43</f>
        <v>0</v>
      </c>
      <c r="J41" s="16">
        <f>'[1]12'!K43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'[1]12'!B44</f>
        <v>265</v>
      </c>
      <c r="C42" s="16">
        <f>'[1]12'!C44</f>
        <v>0</v>
      </c>
      <c r="D42" s="16">
        <f>'[1]12'!D44</f>
        <v>75</v>
      </c>
      <c r="E42" s="16">
        <f>'[1]12'!E44</f>
        <v>0</v>
      </c>
      <c r="F42" s="15">
        <f t="shared" si="6"/>
        <v>340</v>
      </c>
      <c r="G42" s="15">
        <f>'[1]12'!H44</f>
        <v>0</v>
      </c>
      <c r="H42" s="16">
        <f>'[1]12'!I44</f>
        <v>0</v>
      </c>
      <c r="I42" s="16">
        <f>'[1]12'!J44</f>
        <v>0</v>
      </c>
      <c r="J42" s="16">
        <f>'[1]12'!K44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'[1]12'!B45</f>
        <v>265</v>
      </c>
      <c r="C43" s="16">
        <f>'[1]12'!C45</f>
        <v>0</v>
      </c>
      <c r="D43" s="16">
        <f>'[1]12'!D45</f>
        <v>75</v>
      </c>
      <c r="E43" s="16">
        <f>'[1]12'!E45</f>
        <v>0</v>
      </c>
      <c r="F43" s="15">
        <f t="shared" si="6"/>
        <v>340</v>
      </c>
      <c r="G43" s="15">
        <f>'[1]12'!H45</f>
        <v>0</v>
      </c>
      <c r="H43" s="16">
        <f>'[1]12'!I45</f>
        <v>0</v>
      </c>
      <c r="I43" s="16">
        <f>'[1]12'!J45</f>
        <v>0</v>
      </c>
      <c r="J43" s="16">
        <f>'[1]12'!K45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'[1]12'!B46</f>
        <v>265</v>
      </c>
      <c r="C44" s="16">
        <f>'[1]12'!C46</f>
        <v>0</v>
      </c>
      <c r="D44" s="16">
        <f>'[1]12'!D46</f>
        <v>75</v>
      </c>
      <c r="E44" s="16">
        <f>'[1]12'!E46</f>
        <v>0</v>
      </c>
      <c r="F44" s="15">
        <f t="shared" si="6"/>
        <v>340</v>
      </c>
      <c r="G44" s="15">
        <f>'[1]12'!H46</f>
        <v>0</v>
      </c>
      <c r="H44" s="16">
        <f>'[1]12'!I46</f>
        <v>0</v>
      </c>
      <c r="I44" s="16">
        <f>'[1]12'!J46</f>
        <v>0</v>
      </c>
      <c r="J44" s="16">
        <f>'[1]12'!K46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'[1]12'!B47</f>
        <v>265</v>
      </c>
      <c r="C45" s="16">
        <f>'[1]12'!C47</f>
        <v>0</v>
      </c>
      <c r="D45" s="16">
        <f>'[1]12'!D47</f>
        <v>75</v>
      </c>
      <c r="E45" s="16">
        <f>'[1]12'!E47</f>
        <v>0</v>
      </c>
      <c r="F45" s="15">
        <f t="shared" si="6"/>
        <v>340</v>
      </c>
      <c r="G45" s="15">
        <f>'[1]12'!H47</f>
        <v>0</v>
      </c>
      <c r="H45" s="16">
        <f>'[1]12'!I47</f>
        <v>0</v>
      </c>
      <c r="I45" s="16">
        <f>'[1]12'!J47</f>
        <v>0</v>
      </c>
      <c r="J45" s="16">
        <f>'[1]12'!K47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'[1]12'!B48</f>
        <v>265</v>
      </c>
      <c r="C46" s="16">
        <f>'[1]12'!C48</f>
        <v>0</v>
      </c>
      <c r="D46" s="16">
        <f>'[1]12'!D48</f>
        <v>75</v>
      </c>
      <c r="E46" s="16">
        <f>'[1]12'!E48</f>
        <v>0</v>
      </c>
      <c r="F46" s="15">
        <f t="shared" si="6"/>
        <v>340</v>
      </c>
      <c r="G46" s="15">
        <f>'[1]12'!H48</f>
        <v>0</v>
      </c>
      <c r="H46" s="16">
        <f>'[1]12'!I48</f>
        <v>0</v>
      </c>
      <c r="I46" s="16">
        <f>'[1]12'!J48</f>
        <v>0</v>
      </c>
      <c r="J46" s="16">
        <f>'[1]12'!K48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'[1]12'!B49</f>
        <v>265</v>
      </c>
      <c r="C47" s="16">
        <f>'[1]12'!C49</f>
        <v>0</v>
      </c>
      <c r="D47" s="16">
        <f>'[1]12'!D49</f>
        <v>75</v>
      </c>
      <c r="E47" s="16">
        <f>'[1]12'!E49</f>
        <v>0</v>
      </c>
      <c r="F47" s="15">
        <f t="shared" si="6"/>
        <v>340</v>
      </c>
      <c r="G47" s="15">
        <f>'[1]12'!H49</f>
        <v>0</v>
      </c>
      <c r="H47" s="16">
        <f>'[1]12'!I49</f>
        <v>0</v>
      </c>
      <c r="I47" s="16">
        <f>'[1]12'!J49</f>
        <v>0</v>
      </c>
      <c r="J47" s="16">
        <f>'[1]12'!K49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'[1]12'!B50</f>
        <v>265</v>
      </c>
      <c r="C48" s="16">
        <f>'[1]12'!C50</f>
        <v>0</v>
      </c>
      <c r="D48" s="16">
        <f>'[1]12'!D50</f>
        <v>75</v>
      </c>
      <c r="E48" s="16">
        <f>'[1]12'!E50</f>
        <v>0</v>
      </c>
      <c r="F48" s="15">
        <f t="shared" si="6"/>
        <v>340</v>
      </c>
      <c r="G48" s="15">
        <f>'[1]12'!H50</f>
        <v>0</v>
      </c>
      <c r="H48" s="16">
        <f>'[1]12'!I50</f>
        <v>0</v>
      </c>
      <c r="I48" s="16">
        <f>'[1]12'!J50</f>
        <v>0</v>
      </c>
      <c r="J48" s="16">
        <f>'[1]12'!K50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'[1]12'!B51</f>
        <v>265</v>
      </c>
      <c r="C49" s="16">
        <f>'[1]12'!C51</f>
        <v>0</v>
      </c>
      <c r="D49" s="16">
        <f>'[1]12'!D51</f>
        <v>75</v>
      </c>
      <c r="E49" s="16">
        <f>'[1]12'!E51</f>
        <v>0</v>
      </c>
      <c r="F49" s="15">
        <f t="shared" si="6"/>
        <v>340</v>
      </c>
      <c r="G49" s="15">
        <f>'[1]12'!H51</f>
        <v>0</v>
      </c>
      <c r="H49" s="16">
        <f>'[1]12'!I51</f>
        <v>0</v>
      </c>
      <c r="I49" s="16">
        <f>'[1]12'!J51</f>
        <v>0</v>
      </c>
      <c r="J49" s="16">
        <f>'[1]12'!K51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'[1]12'!B52</f>
        <v>265</v>
      </c>
      <c r="C50" s="16">
        <f>'[1]12'!C52</f>
        <v>0</v>
      </c>
      <c r="D50" s="16">
        <f>'[1]12'!D52</f>
        <v>75</v>
      </c>
      <c r="E50" s="16">
        <f>'[1]12'!E52</f>
        <v>0</v>
      </c>
      <c r="F50" s="15">
        <f t="shared" si="6"/>
        <v>340</v>
      </c>
      <c r="G50" s="15">
        <f>'[1]12'!H52</f>
        <v>0</v>
      </c>
      <c r="H50" s="16">
        <f>'[1]12'!I52</f>
        <v>0</v>
      </c>
      <c r="I50" s="16">
        <f>'[1]12'!J52</f>
        <v>0</v>
      </c>
      <c r="J50" s="16">
        <f>'[1]12'!K52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'[1]12'!B53</f>
        <v>265</v>
      </c>
      <c r="C51" s="16">
        <f>'[1]12'!C53</f>
        <v>0</v>
      </c>
      <c r="D51" s="16">
        <f>'[1]12'!D53</f>
        <v>75</v>
      </c>
      <c r="E51" s="16">
        <f>'[1]12'!E53</f>
        <v>0</v>
      </c>
      <c r="F51" s="15">
        <f t="shared" si="6"/>
        <v>340</v>
      </c>
      <c r="G51" s="15">
        <f>'[1]12'!H53</f>
        <v>0</v>
      </c>
      <c r="H51" s="16">
        <f>'[1]12'!I53</f>
        <v>0</v>
      </c>
      <c r="I51" s="16">
        <f>'[1]12'!J53</f>
        <v>0</v>
      </c>
      <c r="J51" s="16">
        <f>'[1]12'!K53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'[1]12'!B54</f>
        <v>265</v>
      </c>
      <c r="C52" s="16">
        <f>'[1]12'!C54</f>
        <v>0</v>
      </c>
      <c r="D52" s="16">
        <f>'[1]12'!D54</f>
        <v>75</v>
      </c>
      <c r="E52" s="16">
        <f>'[1]12'!E54</f>
        <v>0</v>
      </c>
      <c r="F52" s="15">
        <f t="shared" si="6"/>
        <v>340</v>
      </c>
      <c r="G52" s="15">
        <f>'[1]12'!H54</f>
        <v>0</v>
      </c>
      <c r="H52" s="16">
        <f>'[1]12'!I54</f>
        <v>0</v>
      </c>
      <c r="I52" s="16">
        <f>'[1]12'!J54</f>
        <v>0</v>
      </c>
      <c r="J52" s="16">
        <f>'[1]12'!K54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'[1]12'!B55</f>
        <v>265</v>
      </c>
      <c r="C53" s="16">
        <f>'[1]12'!C55</f>
        <v>0</v>
      </c>
      <c r="D53" s="16">
        <f>'[1]12'!D55</f>
        <v>75</v>
      </c>
      <c r="E53" s="16">
        <f>'[1]12'!E55</f>
        <v>0</v>
      </c>
      <c r="F53" s="15">
        <f t="shared" si="6"/>
        <v>340</v>
      </c>
      <c r="G53" s="15">
        <f>'[1]12'!H55</f>
        <v>0</v>
      </c>
      <c r="H53" s="16">
        <f>'[1]12'!I55</f>
        <v>0</v>
      </c>
      <c r="I53" s="16">
        <f>'[1]12'!J55</f>
        <v>0</v>
      </c>
      <c r="J53" s="16">
        <f>'[1]12'!K55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'[1]12'!B56</f>
        <v>265</v>
      </c>
      <c r="C54" s="16">
        <f>'[1]12'!C56</f>
        <v>0</v>
      </c>
      <c r="D54" s="16">
        <f>'[1]12'!D56</f>
        <v>75</v>
      </c>
      <c r="E54" s="16">
        <f>'[1]12'!E56</f>
        <v>0</v>
      </c>
      <c r="F54" s="15">
        <f t="shared" si="6"/>
        <v>340</v>
      </c>
      <c r="G54" s="15">
        <f>'[1]12'!H56</f>
        <v>0</v>
      </c>
      <c r="H54" s="16">
        <f>'[1]12'!I56</f>
        <v>0</v>
      </c>
      <c r="I54" s="16">
        <f>'[1]12'!J56</f>
        <v>0</v>
      </c>
      <c r="J54" s="16">
        <f>'[1]12'!K56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'[1]12'!B57</f>
        <v>265</v>
      </c>
      <c r="C55" s="16">
        <f>'[1]12'!C57</f>
        <v>0</v>
      </c>
      <c r="D55" s="16">
        <f>'[1]12'!D57</f>
        <v>75</v>
      </c>
      <c r="E55" s="16">
        <f>'[1]12'!E57</f>
        <v>0</v>
      </c>
      <c r="F55" s="15">
        <f t="shared" si="6"/>
        <v>340</v>
      </c>
      <c r="G55" s="15">
        <f>'[1]12'!H57</f>
        <v>0</v>
      </c>
      <c r="H55" s="16">
        <f>'[1]12'!I57</f>
        <v>0</v>
      </c>
      <c r="I55" s="16">
        <f>'[1]12'!J57</f>
        <v>0</v>
      </c>
      <c r="J55" s="16">
        <f>'[1]12'!K57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'[1]12'!B58</f>
        <v>265</v>
      </c>
      <c r="C56" s="16">
        <f>'[1]12'!C58</f>
        <v>0</v>
      </c>
      <c r="D56" s="16">
        <f>'[1]12'!D58</f>
        <v>75</v>
      </c>
      <c r="E56" s="16">
        <f>'[1]12'!E58</f>
        <v>0</v>
      </c>
      <c r="F56" s="15">
        <f t="shared" si="6"/>
        <v>340</v>
      </c>
      <c r="G56" s="15">
        <f>'[1]12'!H58</f>
        <v>0</v>
      </c>
      <c r="H56" s="16">
        <f>'[1]12'!I58</f>
        <v>0</v>
      </c>
      <c r="I56" s="16">
        <f>'[1]12'!J58</f>
        <v>0</v>
      </c>
      <c r="J56" s="16">
        <f>'[1]12'!K58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'[1]12'!B59</f>
        <v>265</v>
      </c>
      <c r="C57" s="16">
        <f>'[1]12'!C59</f>
        <v>0</v>
      </c>
      <c r="D57" s="16">
        <f>'[1]12'!D59</f>
        <v>75</v>
      </c>
      <c r="E57" s="16">
        <f>'[1]12'!E59</f>
        <v>0</v>
      </c>
      <c r="F57" s="15">
        <f t="shared" si="6"/>
        <v>340</v>
      </c>
      <c r="G57" s="15">
        <f>'[1]12'!H59</f>
        <v>0</v>
      </c>
      <c r="H57" s="16">
        <f>'[1]12'!I59</f>
        <v>0</v>
      </c>
      <c r="I57" s="16">
        <f>'[1]12'!J59</f>
        <v>0</v>
      </c>
      <c r="J57" s="16">
        <f>'[1]12'!K59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'[1]12'!B60</f>
        <v>265</v>
      </c>
      <c r="C58" s="16">
        <f>'[1]12'!C60</f>
        <v>0</v>
      </c>
      <c r="D58" s="16">
        <f>'[1]12'!D60</f>
        <v>75</v>
      </c>
      <c r="E58" s="16">
        <f>'[1]12'!E60</f>
        <v>0</v>
      </c>
      <c r="F58" s="15">
        <f t="shared" si="6"/>
        <v>340</v>
      </c>
      <c r="G58" s="15">
        <f>'[1]12'!H60</f>
        <v>0</v>
      </c>
      <c r="H58" s="16">
        <f>'[1]12'!I60</f>
        <v>0</v>
      </c>
      <c r="I58" s="16">
        <f>'[1]12'!J60</f>
        <v>0</v>
      </c>
      <c r="J58" s="16">
        <f>'[1]12'!K60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'[1]12'!B61</f>
        <v>265</v>
      </c>
      <c r="C59" s="16">
        <f>'[1]12'!C61</f>
        <v>0</v>
      </c>
      <c r="D59" s="16">
        <f>'[1]12'!D61</f>
        <v>75</v>
      </c>
      <c r="E59" s="16">
        <f>'[1]12'!E61</f>
        <v>0</v>
      </c>
      <c r="F59" s="15">
        <f t="shared" si="6"/>
        <v>340</v>
      </c>
      <c r="G59" s="15">
        <f>'[1]12'!H61</f>
        <v>0</v>
      </c>
      <c r="H59" s="16">
        <f>'[1]12'!I61</f>
        <v>0</v>
      </c>
      <c r="I59" s="16">
        <f>'[1]12'!J61</f>
        <v>0</v>
      </c>
      <c r="J59" s="16">
        <f>'[1]12'!K61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'[1]12'!B62</f>
        <v>265</v>
      </c>
      <c r="C60" s="16">
        <f>'[1]12'!C62</f>
        <v>0</v>
      </c>
      <c r="D60" s="16">
        <f>'[1]12'!D62</f>
        <v>75</v>
      </c>
      <c r="E60" s="16">
        <f>'[1]12'!E62</f>
        <v>0</v>
      </c>
      <c r="F60" s="15">
        <f t="shared" si="6"/>
        <v>340</v>
      </c>
      <c r="G60" s="15">
        <f>'[1]12'!H62</f>
        <v>0</v>
      </c>
      <c r="H60" s="16">
        <f>'[1]12'!I62</f>
        <v>0</v>
      </c>
      <c r="I60" s="16">
        <f>'[1]12'!J62</f>
        <v>0</v>
      </c>
      <c r="J60" s="16">
        <f>'[1]12'!K62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'[1]12'!B63</f>
        <v>265</v>
      </c>
      <c r="C61" s="16">
        <f>'[1]12'!C63</f>
        <v>0</v>
      </c>
      <c r="D61" s="16">
        <f>'[1]12'!D63</f>
        <v>75</v>
      </c>
      <c r="E61" s="16">
        <f>'[1]12'!E63</f>
        <v>0</v>
      </c>
      <c r="F61" s="15">
        <f t="shared" si="6"/>
        <v>340</v>
      </c>
      <c r="G61" s="15">
        <f>'[1]12'!H63</f>
        <v>0</v>
      </c>
      <c r="H61" s="16">
        <f>'[1]12'!I63</f>
        <v>0</v>
      </c>
      <c r="I61" s="16">
        <f>'[1]12'!J63</f>
        <v>0</v>
      </c>
      <c r="J61" s="16">
        <f>'[1]12'!K63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'[1]12'!B64</f>
        <v>265</v>
      </c>
      <c r="C62" s="16">
        <f>'[1]12'!C64</f>
        <v>0</v>
      </c>
      <c r="D62" s="16">
        <f>'[1]12'!D64</f>
        <v>75</v>
      </c>
      <c r="E62" s="16">
        <f>'[1]12'!E64</f>
        <v>0</v>
      </c>
      <c r="F62" s="15">
        <f t="shared" si="6"/>
        <v>340</v>
      </c>
      <c r="G62" s="15">
        <f>'[1]12'!H64</f>
        <v>0</v>
      </c>
      <c r="H62" s="16">
        <f>'[1]12'!I64</f>
        <v>0</v>
      </c>
      <c r="I62" s="16">
        <f>'[1]12'!J64</f>
        <v>0</v>
      </c>
      <c r="J62" s="16">
        <f>'[1]12'!K64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'[1]12'!B65</f>
        <v>265</v>
      </c>
      <c r="C63" s="16">
        <f>'[1]12'!C65</f>
        <v>0</v>
      </c>
      <c r="D63" s="16">
        <f>'[1]12'!D65</f>
        <v>75</v>
      </c>
      <c r="E63" s="16">
        <f>'[1]12'!E65</f>
        <v>0</v>
      </c>
      <c r="F63" s="15">
        <f t="shared" si="6"/>
        <v>340</v>
      </c>
      <c r="G63" s="15">
        <f>'[1]12'!H65</f>
        <v>0</v>
      </c>
      <c r="H63" s="16">
        <f>'[1]12'!I65</f>
        <v>0</v>
      </c>
      <c r="I63" s="16">
        <f>'[1]12'!J65</f>
        <v>0</v>
      </c>
      <c r="J63" s="16">
        <f>'[1]12'!K65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'[1]12'!B66</f>
        <v>265</v>
      </c>
      <c r="C64" s="16">
        <f>'[1]12'!C66</f>
        <v>0</v>
      </c>
      <c r="D64" s="16">
        <f>'[1]12'!D66</f>
        <v>75</v>
      </c>
      <c r="E64" s="16">
        <f>'[1]12'!E66</f>
        <v>0</v>
      </c>
      <c r="F64" s="15">
        <f t="shared" si="6"/>
        <v>340</v>
      </c>
      <c r="G64" s="15">
        <f>'[1]12'!H66</f>
        <v>0</v>
      </c>
      <c r="H64" s="16">
        <f>'[1]12'!I66</f>
        <v>0</v>
      </c>
      <c r="I64" s="16">
        <f>'[1]12'!J66</f>
        <v>0</v>
      </c>
      <c r="J64" s="16">
        <f>'[1]12'!K66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'[1]12'!B67</f>
        <v>265</v>
      </c>
      <c r="C65" s="16">
        <f>'[1]12'!C67</f>
        <v>0</v>
      </c>
      <c r="D65" s="16">
        <f>'[1]12'!D67</f>
        <v>75</v>
      </c>
      <c r="E65" s="16">
        <f>'[1]12'!E67</f>
        <v>0</v>
      </c>
      <c r="F65" s="15">
        <f t="shared" si="6"/>
        <v>340</v>
      </c>
      <c r="G65" s="15">
        <f>'[1]12'!H67</f>
        <v>0</v>
      </c>
      <c r="H65" s="16">
        <f>'[1]12'!I67</f>
        <v>0</v>
      </c>
      <c r="I65" s="16">
        <f>'[1]12'!J67</f>
        <v>0</v>
      </c>
      <c r="J65" s="16">
        <f>'[1]12'!K67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'[1]12'!B68</f>
        <v>265</v>
      </c>
      <c r="C66" s="16">
        <f>'[1]12'!C68</f>
        <v>0</v>
      </c>
      <c r="D66" s="16">
        <f>'[1]12'!D68</f>
        <v>75</v>
      </c>
      <c r="E66" s="16">
        <f>'[1]12'!E68</f>
        <v>0</v>
      </c>
      <c r="F66" s="15">
        <f t="shared" si="6"/>
        <v>340</v>
      </c>
      <c r="G66" s="15">
        <f>'[1]12'!H68</f>
        <v>0</v>
      </c>
      <c r="H66" s="16">
        <f>'[1]12'!I68</f>
        <v>0</v>
      </c>
      <c r="I66" s="16">
        <f>'[1]12'!J68</f>
        <v>0</v>
      </c>
      <c r="J66" s="16">
        <f>'[1]12'!K68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'[1]12'!B69</f>
        <v>265</v>
      </c>
      <c r="C67" s="16">
        <f>'[1]12'!C69</f>
        <v>0</v>
      </c>
      <c r="D67" s="16">
        <f>'[1]12'!D69</f>
        <v>75</v>
      </c>
      <c r="E67" s="16">
        <f>'[1]12'!E69</f>
        <v>0</v>
      </c>
      <c r="F67" s="15">
        <f t="shared" si="6"/>
        <v>340</v>
      </c>
      <c r="G67" s="15">
        <f>'[1]12'!H69</f>
        <v>0</v>
      </c>
      <c r="H67" s="16">
        <f>'[1]12'!I69</f>
        <v>0</v>
      </c>
      <c r="I67" s="16">
        <f>'[1]12'!J69</f>
        <v>0</v>
      </c>
      <c r="J67" s="16">
        <f>'[1]12'!K69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'[1]12'!B70</f>
        <v>265</v>
      </c>
      <c r="C68" s="16">
        <f>'[1]12'!C70</f>
        <v>0</v>
      </c>
      <c r="D68" s="16">
        <f>'[1]12'!D70</f>
        <v>75</v>
      </c>
      <c r="E68" s="16">
        <f>'[1]12'!E70</f>
        <v>0</v>
      </c>
      <c r="F68" s="15">
        <f t="shared" si="6"/>
        <v>340</v>
      </c>
      <c r="G68" s="15">
        <f>'[1]12'!H70</f>
        <v>0</v>
      </c>
      <c r="H68" s="16">
        <f>'[1]12'!I70</f>
        <v>0</v>
      </c>
      <c r="I68" s="16">
        <f>'[1]12'!J70</f>
        <v>0</v>
      </c>
      <c r="J68" s="16">
        <f>'[1]12'!K70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'[1]12'!B71</f>
        <v>265</v>
      </c>
      <c r="C69" s="16">
        <f>'[1]12'!C71</f>
        <v>0</v>
      </c>
      <c r="D69" s="16">
        <f>'[1]12'!D71</f>
        <v>75</v>
      </c>
      <c r="E69" s="16">
        <f>'[1]12'!E71</f>
        <v>0</v>
      </c>
      <c r="F69" s="15">
        <f t="shared" ref="F69:F98" si="17">SUM(B69:E69)</f>
        <v>340</v>
      </c>
      <c r="G69" s="15">
        <f>'[1]12'!H71</f>
        <v>0</v>
      </c>
      <c r="H69" s="16">
        <f>'[1]12'!I71</f>
        <v>0</v>
      </c>
      <c r="I69" s="16">
        <f>'[1]12'!J71</f>
        <v>0</v>
      </c>
      <c r="J69" s="16">
        <f>'[1]12'!K71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'[1]12'!B72</f>
        <v>265</v>
      </c>
      <c r="C70" s="16">
        <f>'[1]12'!C72</f>
        <v>0</v>
      </c>
      <c r="D70" s="16">
        <f>'[1]12'!D72</f>
        <v>75</v>
      </c>
      <c r="E70" s="16">
        <f>'[1]12'!E72</f>
        <v>0</v>
      </c>
      <c r="F70" s="15">
        <f t="shared" si="17"/>
        <v>340</v>
      </c>
      <c r="G70" s="15">
        <f>'[1]12'!H72</f>
        <v>0</v>
      </c>
      <c r="H70" s="16">
        <f>'[1]12'!I72</f>
        <v>0</v>
      </c>
      <c r="I70" s="16">
        <f>'[1]12'!J72</f>
        <v>0</v>
      </c>
      <c r="J70" s="16">
        <f>'[1]12'!K72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'[1]12'!B73</f>
        <v>265</v>
      </c>
      <c r="C71" s="16">
        <f>'[1]12'!C73</f>
        <v>0</v>
      </c>
      <c r="D71" s="16">
        <f>'[1]12'!D73</f>
        <v>75</v>
      </c>
      <c r="E71" s="16">
        <f>'[1]12'!E73</f>
        <v>0</v>
      </c>
      <c r="F71" s="15">
        <f t="shared" si="17"/>
        <v>340</v>
      </c>
      <c r="G71" s="15">
        <f>'[1]12'!H73</f>
        <v>0</v>
      </c>
      <c r="H71" s="16">
        <f>'[1]12'!I73</f>
        <v>0</v>
      </c>
      <c r="I71" s="16">
        <f>'[1]12'!J73</f>
        <v>0</v>
      </c>
      <c r="J71" s="16">
        <f>'[1]12'!K73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'[1]12'!B74</f>
        <v>265</v>
      </c>
      <c r="C72" s="16">
        <f>'[1]12'!C74</f>
        <v>0</v>
      </c>
      <c r="D72" s="16">
        <f>'[1]12'!D74</f>
        <v>75</v>
      </c>
      <c r="E72" s="16">
        <f>'[1]12'!E74</f>
        <v>0</v>
      </c>
      <c r="F72" s="15">
        <f t="shared" si="17"/>
        <v>340</v>
      </c>
      <c r="G72" s="15">
        <f>'[1]12'!H74</f>
        <v>0</v>
      </c>
      <c r="H72" s="16">
        <f>'[1]12'!I74</f>
        <v>0</v>
      </c>
      <c r="I72" s="16">
        <f>'[1]12'!J74</f>
        <v>0</v>
      </c>
      <c r="J72" s="16">
        <f>'[1]12'!K74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'[1]12'!B75</f>
        <v>265</v>
      </c>
      <c r="C73" s="16">
        <f>'[1]12'!C75</f>
        <v>0</v>
      </c>
      <c r="D73" s="16">
        <f>'[1]12'!D75</f>
        <v>75</v>
      </c>
      <c r="E73" s="16">
        <f>'[1]12'!E75</f>
        <v>0</v>
      </c>
      <c r="F73" s="15">
        <f t="shared" si="17"/>
        <v>340</v>
      </c>
      <c r="G73" s="15">
        <f>'[1]12'!H75</f>
        <v>0</v>
      </c>
      <c r="H73" s="16">
        <f>'[1]12'!I75</f>
        <v>0</v>
      </c>
      <c r="I73" s="16">
        <f>'[1]12'!J75</f>
        <v>0</v>
      </c>
      <c r="J73" s="16">
        <f>'[1]12'!K75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'[1]12'!B76</f>
        <v>265</v>
      </c>
      <c r="C74" s="16">
        <f>'[1]12'!C76</f>
        <v>0</v>
      </c>
      <c r="D74" s="16">
        <f>'[1]12'!D76</f>
        <v>75</v>
      </c>
      <c r="E74" s="16">
        <f>'[1]12'!E76</f>
        <v>0</v>
      </c>
      <c r="F74" s="15">
        <f t="shared" si="17"/>
        <v>340</v>
      </c>
      <c r="G74" s="15">
        <f>'[1]12'!H76</f>
        <v>0</v>
      </c>
      <c r="H74" s="16">
        <f>'[1]12'!I76</f>
        <v>0</v>
      </c>
      <c r="I74" s="16">
        <f>'[1]12'!J76</f>
        <v>0</v>
      </c>
      <c r="J74" s="16">
        <f>'[1]12'!K76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'[1]12'!B77</f>
        <v>265</v>
      </c>
      <c r="C75" s="16">
        <f>'[1]12'!C77</f>
        <v>0</v>
      </c>
      <c r="D75" s="16">
        <f>'[1]12'!D77</f>
        <v>75</v>
      </c>
      <c r="E75" s="16">
        <f>'[1]12'!E77</f>
        <v>0</v>
      </c>
      <c r="F75" s="15">
        <f t="shared" si="17"/>
        <v>340</v>
      </c>
      <c r="G75" s="15">
        <f>'[1]12'!H77</f>
        <v>0</v>
      </c>
      <c r="H75" s="16">
        <f>'[1]12'!I77</f>
        <v>0</v>
      </c>
      <c r="I75" s="16">
        <f>'[1]12'!J77</f>
        <v>0</v>
      </c>
      <c r="J75" s="16">
        <f>'[1]12'!K77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'[1]12'!B78</f>
        <v>265</v>
      </c>
      <c r="C76" s="16">
        <f>'[1]12'!C78</f>
        <v>0</v>
      </c>
      <c r="D76" s="16">
        <f>'[1]12'!D78</f>
        <v>75</v>
      </c>
      <c r="E76" s="16">
        <f>'[1]12'!E78</f>
        <v>0</v>
      </c>
      <c r="F76" s="15">
        <f t="shared" si="17"/>
        <v>340</v>
      </c>
      <c r="G76" s="15">
        <f>'[1]12'!H78</f>
        <v>0</v>
      </c>
      <c r="H76" s="16">
        <f>'[1]12'!I78</f>
        <v>0</v>
      </c>
      <c r="I76" s="16">
        <f>'[1]12'!J78</f>
        <v>0</v>
      </c>
      <c r="J76" s="16">
        <f>'[1]12'!K78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'[1]12'!B79</f>
        <v>265</v>
      </c>
      <c r="C77" s="16">
        <f>'[1]12'!C79</f>
        <v>0</v>
      </c>
      <c r="D77" s="16">
        <f>'[1]12'!D79</f>
        <v>75</v>
      </c>
      <c r="E77" s="16">
        <f>'[1]12'!E79</f>
        <v>0</v>
      </c>
      <c r="F77" s="15">
        <f t="shared" si="17"/>
        <v>340</v>
      </c>
      <c r="G77" s="15">
        <f>'[1]12'!H79</f>
        <v>0</v>
      </c>
      <c r="H77" s="16">
        <f>'[1]12'!I79</f>
        <v>0</v>
      </c>
      <c r="I77" s="16">
        <f>'[1]12'!J79</f>
        <v>0</v>
      </c>
      <c r="J77" s="16">
        <f>'[1]12'!K79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'[1]12'!B80</f>
        <v>265</v>
      </c>
      <c r="C78" s="16">
        <f>'[1]12'!C80</f>
        <v>0</v>
      </c>
      <c r="D78" s="16">
        <f>'[1]12'!D80</f>
        <v>75</v>
      </c>
      <c r="E78" s="16">
        <f>'[1]12'!E80</f>
        <v>0</v>
      </c>
      <c r="F78" s="15">
        <f t="shared" si="17"/>
        <v>340</v>
      </c>
      <c r="G78" s="15">
        <f>'[1]12'!H80</f>
        <v>0</v>
      </c>
      <c r="H78" s="16">
        <f>'[1]12'!I80</f>
        <v>0</v>
      </c>
      <c r="I78" s="16">
        <f>'[1]12'!J80</f>
        <v>0</v>
      </c>
      <c r="J78" s="16">
        <f>'[1]12'!K80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'[1]12'!B81</f>
        <v>265</v>
      </c>
      <c r="C79" s="16">
        <f>'[1]12'!C81</f>
        <v>0</v>
      </c>
      <c r="D79" s="16">
        <f>'[1]12'!D81</f>
        <v>75</v>
      </c>
      <c r="E79" s="16">
        <f>'[1]12'!E81</f>
        <v>0</v>
      </c>
      <c r="F79" s="15">
        <f t="shared" si="17"/>
        <v>340</v>
      </c>
      <c r="G79" s="15">
        <f>'[1]12'!H81</f>
        <v>0</v>
      </c>
      <c r="H79" s="16">
        <f>'[1]12'!I81</f>
        <v>0</v>
      </c>
      <c r="I79" s="16">
        <f>'[1]12'!J81</f>
        <v>0</v>
      </c>
      <c r="J79" s="16">
        <f>'[1]12'!K81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'[1]12'!B82</f>
        <v>265</v>
      </c>
      <c r="C80" s="16">
        <f>'[1]12'!C82</f>
        <v>0</v>
      </c>
      <c r="D80" s="16">
        <f>'[1]12'!D82</f>
        <v>75</v>
      </c>
      <c r="E80" s="16">
        <f>'[1]12'!E82</f>
        <v>0</v>
      </c>
      <c r="F80" s="15">
        <f t="shared" si="17"/>
        <v>340</v>
      </c>
      <c r="G80" s="15">
        <f>'[1]12'!H82</f>
        <v>0</v>
      </c>
      <c r="H80" s="16">
        <f>'[1]12'!I82</f>
        <v>0</v>
      </c>
      <c r="I80" s="16">
        <f>'[1]12'!J82</f>
        <v>0</v>
      </c>
      <c r="J80" s="16">
        <f>'[1]12'!K82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'[1]12'!B83</f>
        <v>265</v>
      </c>
      <c r="C81" s="16">
        <f>'[1]12'!C83</f>
        <v>0</v>
      </c>
      <c r="D81" s="16">
        <f>'[1]12'!D83</f>
        <v>75</v>
      </c>
      <c r="E81" s="16">
        <f>'[1]12'!E83</f>
        <v>0</v>
      </c>
      <c r="F81" s="15">
        <f t="shared" si="17"/>
        <v>340</v>
      </c>
      <c r="G81" s="15">
        <f>'[1]12'!H83</f>
        <v>0</v>
      </c>
      <c r="H81" s="16">
        <f>'[1]12'!I83</f>
        <v>0</v>
      </c>
      <c r="I81" s="16">
        <f>'[1]12'!J83</f>
        <v>0</v>
      </c>
      <c r="J81" s="16">
        <f>'[1]12'!K83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'[1]12'!B84</f>
        <v>265</v>
      </c>
      <c r="C82" s="16">
        <f>'[1]12'!C84</f>
        <v>0</v>
      </c>
      <c r="D82" s="16">
        <f>'[1]12'!D84</f>
        <v>75</v>
      </c>
      <c r="E82" s="16">
        <f>'[1]12'!E84</f>
        <v>0</v>
      </c>
      <c r="F82" s="15">
        <f t="shared" si="17"/>
        <v>340</v>
      </c>
      <c r="G82" s="15">
        <f>'[1]12'!H84</f>
        <v>0</v>
      </c>
      <c r="H82" s="16">
        <f>'[1]12'!I84</f>
        <v>0</v>
      </c>
      <c r="I82" s="16">
        <f>'[1]12'!J84</f>
        <v>0</v>
      </c>
      <c r="J82" s="16">
        <f>'[1]12'!K84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'[1]12'!B85</f>
        <v>265</v>
      </c>
      <c r="C83" s="16">
        <f>'[1]12'!C85</f>
        <v>0</v>
      </c>
      <c r="D83" s="16">
        <f>'[1]12'!D85</f>
        <v>75</v>
      </c>
      <c r="E83" s="16">
        <f>'[1]12'!E85</f>
        <v>0</v>
      </c>
      <c r="F83" s="15">
        <f t="shared" si="17"/>
        <v>340</v>
      </c>
      <c r="G83" s="15">
        <f>'[1]12'!H85</f>
        <v>0</v>
      </c>
      <c r="H83" s="16">
        <f>'[1]12'!I85</f>
        <v>0</v>
      </c>
      <c r="I83" s="16">
        <f>'[1]12'!J85</f>
        <v>0</v>
      </c>
      <c r="J83" s="16">
        <f>'[1]12'!K85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'[1]12'!B86</f>
        <v>265</v>
      </c>
      <c r="C84" s="16">
        <f>'[1]12'!C86</f>
        <v>0</v>
      </c>
      <c r="D84" s="16">
        <f>'[1]12'!D86</f>
        <v>75</v>
      </c>
      <c r="E84" s="16">
        <f>'[1]12'!E86</f>
        <v>0</v>
      </c>
      <c r="F84" s="15">
        <f t="shared" si="17"/>
        <v>340</v>
      </c>
      <c r="G84" s="15">
        <f>'[1]12'!H86</f>
        <v>0</v>
      </c>
      <c r="H84" s="16">
        <f>'[1]12'!I86</f>
        <v>0</v>
      </c>
      <c r="I84" s="16">
        <f>'[1]12'!J86</f>
        <v>0</v>
      </c>
      <c r="J84" s="16">
        <f>'[1]12'!K86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'[1]12'!B87</f>
        <v>265</v>
      </c>
      <c r="C85" s="16">
        <f>'[1]12'!C87</f>
        <v>0</v>
      </c>
      <c r="D85" s="16">
        <f>'[1]12'!D87</f>
        <v>75</v>
      </c>
      <c r="E85" s="16">
        <f>'[1]12'!E87</f>
        <v>0</v>
      </c>
      <c r="F85" s="15">
        <f t="shared" si="17"/>
        <v>340</v>
      </c>
      <c r="G85" s="15">
        <f>'[1]12'!H87</f>
        <v>0</v>
      </c>
      <c r="H85" s="16">
        <f>'[1]12'!I87</f>
        <v>0</v>
      </c>
      <c r="I85" s="16">
        <f>'[1]12'!J87</f>
        <v>0</v>
      </c>
      <c r="J85" s="16">
        <f>'[1]12'!K87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'[1]12'!B88</f>
        <v>265</v>
      </c>
      <c r="C86" s="16">
        <f>'[1]12'!C88</f>
        <v>0</v>
      </c>
      <c r="D86" s="16">
        <f>'[1]12'!D88</f>
        <v>75</v>
      </c>
      <c r="E86" s="16">
        <f>'[1]12'!E88</f>
        <v>0</v>
      </c>
      <c r="F86" s="15">
        <f t="shared" si="17"/>
        <v>340</v>
      </c>
      <c r="G86" s="15">
        <f>'[1]12'!H88</f>
        <v>0</v>
      </c>
      <c r="H86" s="16">
        <f>'[1]12'!I88</f>
        <v>0</v>
      </c>
      <c r="I86" s="16">
        <f>'[1]12'!J88</f>
        <v>0</v>
      </c>
      <c r="J86" s="16">
        <f>'[1]12'!K88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'[1]12'!B89</f>
        <v>265</v>
      </c>
      <c r="C87" s="16">
        <f>'[1]12'!C89</f>
        <v>0</v>
      </c>
      <c r="D87" s="16">
        <f>'[1]12'!D89</f>
        <v>75</v>
      </c>
      <c r="E87" s="16">
        <f>'[1]12'!E89</f>
        <v>0</v>
      </c>
      <c r="F87" s="15">
        <f t="shared" si="17"/>
        <v>340</v>
      </c>
      <c r="G87" s="15">
        <f>'[1]12'!H89</f>
        <v>0</v>
      </c>
      <c r="H87" s="16">
        <f>'[1]12'!I89</f>
        <v>0</v>
      </c>
      <c r="I87" s="16">
        <f>'[1]12'!J89</f>
        <v>0</v>
      </c>
      <c r="J87" s="16">
        <f>'[1]12'!K89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'[1]12'!B90</f>
        <v>265</v>
      </c>
      <c r="C88" s="16">
        <f>'[1]12'!C90</f>
        <v>0</v>
      </c>
      <c r="D88" s="16">
        <f>'[1]12'!D90</f>
        <v>75</v>
      </c>
      <c r="E88" s="16">
        <f>'[1]12'!E90</f>
        <v>0</v>
      </c>
      <c r="F88" s="15">
        <f t="shared" si="17"/>
        <v>340</v>
      </c>
      <c r="G88" s="15">
        <f>'[1]12'!H90</f>
        <v>0</v>
      </c>
      <c r="H88" s="16">
        <f>'[1]12'!I90</f>
        <v>0</v>
      </c>
      <c r="I88" s="16">
        <f>'[1]12'!J90</f>
        <v>0</v>
      </c>
      <c r="J88" s="16">
        <f>'[1]12'!K90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'[1]12'!B91</f>
        <v>265</v>
      </c>
      <c r="C89" s="16">
        <f>'[1]12'!C91</f>
        <v>0</v>
      </c>
      <c r="D89" s="16">
        <f>'[1]12'!D91</f>
        <v>75</v>
      </c>
      <c r="E89" s="16">
        <f>'[1]12'!E91</f>
        <v>0</v>
      </c>
      <c r="F89" s="15">
        <f t="shared" si="17"/>
        <v>340</v>
      </c>
      <c r="G89" s="15">
        <f>'[1]12'!H91</f>
        <v>0</v>
      </c>
      <c r="H89" s="16">
        <f>'[1]12'!I91</f>
        <v>0</v>
      </c>
      <c r="I89" s="16">
        <f>'[1]12'!J91</f>
        <v>0</v>
      </c>
      <c r="J89" s="16">
        <f>'[1]12'!K91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'[1]12'!B92</f>
        <v>265</v>
      </c>
      <c r="C90" s="16">
        <f>'[1]12'!C92</f>
        <v>0</v>
      </c>
      <c r="D90" s="16">
        <f>'[1]12'!D92</f>
        <v>75</v>
      </c>
      <c r="E90" s="16">
        <f>'[1]12'!E92</f>
        <v>0</v>
      </c>
      <c r="F90" s="15">
        <f t="shared" si="17"/>
        <v>340</v>
      </c>
      <c r="G90" s="15">
        <f>'[1]12'!H92</f>
        <v>0</v>
      </c>
      <c r="H90" s="16">
        <f>'[1]12'!I92</f>
        <v>0</v>
      </c>
      <c r="I90" s="16">
        <f>'[1]12'!J92</f>
        <v>0</v>
      </c>
      <c r="J90" s="16">
        <f>'[1]12'!K92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'[1]12'!B93</f>
        <v>265</v>
      </c>
      <c r="C91" s="16">
        <f>'[1]12'!C93</f>
        <v>0</v>
      </c>
      <c r="D91" s="16">
        <f>'[1]12'!D93</f>
        <v>75</v>
      </c>
      <c r="E91" s="16">
        <f>'[1]12'!E93</f>
        <v>0</v>
      </c>
      <c r="F91" s="15">
        <f t="shared" si="17"/>
        <v>340</v>
      </c>
      <c r="G91" s="15">
        <f>'[1]12'!H93</f>
        <v>0</v>
      </c>
      <c r="H91" s="16">
        <f>'[1]12'!I93</f>
        <v>0</v>
      </c>
      <c r="I91" s="16">
        <f>'[1]12'!J93</f>
        <v>0</v>
      </c>
      <c r="J91" s="16">
        <f>'[1]12'!K93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'[1]12'!B94</f>
        <v>265</v>
      </c>
      <c r="C92" s="16">
        <f>'[1]12'!C94</f>
        <v>0</v>
      </c>
      <c r="D92" s="16">
        <f>'[1]12'!D94</f>
        <v>75</v>
      </c>
      <c r="E92" s="16">
        <f>'[1]12'!E94</f>
        <v>0</v>
      </c>
      <c r="F92" s="15">
        <f t="shared" si="17"/>
        <v>340</v>
      </c>
      <c r="G92" s="15">
        <f>'[1]12'!H94</f>
        <v>0</v>
      </c>
      <c r="H92" s="16">
        <f>'[1]12'!I94</f>
        <v>0</v>
      </c>
      <c r="I92" s="16">
        <f>'[1]12'!J94</f>
        <v>0</v>
      </c>
      <c r="J92" s="16">
        <f>'[1]12'!K94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'[1]12'!B95</f>
        <v>265</v>
      </c>
      <c r="C93" s="16">
        <f>'[1]12'!C95</f>
        <v>0</v>
      </c>
      <c r="D93" s="16">
        <f>'[1]12'!D95</f>
        <v>75</v>
      </c>
      <c r="E93" s="16">
        <f>'[1]12'!E95</f>
        <v>0</v>
      </c>
      <c r="F93" s="15">
        <f t="shared" si="17"/>
        <v>340</v>
      </c>
      <c r="G93" s="15">
        <f>'[1]12'!H95</f>
        <v>0</v>
      </c>
      <c r="H93" s="16">
        <f>'[1]12'!I95</f>
        <v>0</v>
      </c>
      <c r="I93" s="16">
        <f>'[1]12'!J95</f>
        <v>0</v>
      </c>
      <c r="J93" s="16">
        <f>'[1]12'!K95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'[1]12'!B96</f>
        <v>265</v>
      </c>
      <c r="C94" s="16">
        <f>'[1]12'!C96</f>
        <v>0</v>
      </c>
      <c r="D94" s="16">
        <f>'[1]12'!D96</f>
        <v>75</v>
      </c>
      <c r="E94" s="16">
        <f>'[1]12'!E96</f>
        <v>0</v>
      </c>
      <c r="F94" s="15">
        <f t="shared" si="17"/>
        <v>340</v>
      </c>
      <c r="G94" s="15">
        <f>'[1]12'!H96</f>
        <v>0</v>
      </c>
      <c r="H94" s="16">
        <f>'[1]12'!I96</f>
        <v>0</v>
      </c>
      <c r="I94" s="16">
        <f>'[1]12'!J96</f>
        <v>0</v>
      </c>
      <c r="J94" s="16">
        <f>'[1]12'!K96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'[1]12'!B97</f>
        <v>265</v>
      </c>
      <c r="C95" s="16">
        <f>'[1]12'!C97</f>
        <v>0</v>
      </c>
      <c r="D95" s="16">
        <f>'[1]12'!D97</f>
        <v>75</v>
      </c>
      <c r="E95" s="16">
        <f>'[1]12'!E97</f>
        <v>0</v>
      </c>
      <c r="F95" s="15">
        <f t="shared" si="17"/>
        <v>340</v>
      </c>
      <c r="G95" s="15">
        <f>'[1]12'!H97</f>
        <v>0</v>
      </c>
      <c r="H95" s="16">
        <f>'[1]12'!I97</f>
        <v>0</v>
      </c>
      <c r="I95" s="16">
        <f>'[1]12'!J97</f>
        <v>0</v>
      </c>
      <c r="J95" s="16">
        <f>'[1]12'!K97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'[1]12'!B98</f>
        <v>265</v>
      </c>
      <c r="C96" s="16">
        <f>'[1]12'!C98</f>
        <v>0</v>
      </c>
      <c r="D96" s="16">
        <f>'[1]12'!D98</f>
        <v>75</v>
      </c>
      <c r="E96" s="16">
        <f>'[1]12'!E98</f>
        <v>0</v>
      </c>
      <c r="F96" s="15">
        <f t="shared" si="17"/>
        <v>340</v>
      </c>
      <c r="G96" s="15">
        <f>'[1]12'!H98</f>
        <v>0</v>
      </c>
      <c r="H96" s="16">
        <f>'[1]12'!I98</f>
        <v>0</v>
      </c>
      <c r="I96" s="16">
        <f>'[1]12'!J98</f>
        <v>0</v>
      </c>
      <c r="J96" s="16">
        <f>'[1]12'!K98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'[1]12'!B99</f>
        <v>265</v>
      </c>
      <c r="C97" s="16">
        <f>'[1]12'!C99</f>
        <v>0</v>
      </c>
      <c r="D97" s="16">
        <f>'[1]12'!D99</f>
        <v>75</v>
      </c>
      <c r="E97" s="16">
        <f>'[1]12'!E99</f>
        <v>0</v>
      </c>
      <c r="F97" s="15">
        <f t="shared" si="17"/>
        <v>340</v>
      </c>
      <c r="G97" s="15">
        <f>'[1]12'!H99</f>
        <v>0</v>
      </c>
      <c r="H97" s="16">
        <f>'[1]12'!I99</f>
        <v>0</v>
      </c>
      <c r="I97" s="16">
        <f>'[1]12'!J99</f>
        <v>0</v>
      </c>
      <c r="J97" s="16">
        <f>'[1]12'!K99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'[1]12'!B100</f>
        <v>265</v>
      </c>
      <c r="C98" s="16">
        <f>'[1]12'!C100</f>
        <v>0</v>
      </c>
      <c r="D98" s="16">
        <f>'[1]12'!D100</f>
        <v>75</v>
      </c>
      <c r="E98" s="16">
        <f>'[1]12'!E100</f>
        <v>0</v>
      </c>
      <c r="F98" s="15">
        <f t="shared" si="17"/>
        <v>340</v>
      </c>
      <c r="G98" s="15">
        <f>'[1]12'!H100</f>
        <v>0</v>
      </c>
      <c r="H98" s="16">
        <f>'[1]12'!I100</f>
        <v>0</v>
      </c>
      <c r="I98" s="16">
        <f>'[1]12'!J100</f>
        <v>0</v>
      </c>
      <c r="J98" s="16">
        <f>'[1]12'!K100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45272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'[2]12'!B5</f>
        <v>42</v>
      </c>
      <c r="C3" s="195">
        <f>'[2]12'!C5</f>
        <v>30</v>
      </c>
      <c r="D3" s="195">
        <f>'[2]12'!D5</f>
        <v>0</v>
      </c>
      <c r="E3" s="195">
        <f>'[2]12'!E5</f>
        <v>0</v>
      </c>
      <c r="F3" s="15">
        <f>SUM(B3:E3)</f>
        <v>72</v>
      </c>
      <c r="G3" s="194">
        <f>'[2]12'!H5</f>
        <v>37</v>
      </c>
      <c r="H3" s="195">
        <f>'[2]12'!I5</f>
        <v>0</v>
      </c>
      <c r="I3" s="195">
        <f>'[2]12'!J5</f>
        <v>0</v>
      </c>
      <c r="J3" s="195">
        <f>'[2]12'!K5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4">
        <f>'[2]12'!B6</f>
        <v>42</v>
      </c>
      <c r="C4" s="195">
        <f>'[2]12'!C6</f>
        <v>30</v>
      </c>
      <c r="D4" s="195">
        <f>'[2]12'!D6</f>
        <v>0</v>
      </c>
      <c r="E4" s="195">
        <f>'[2]12'!E6</f>
        <v>0</v>
      </c>
      <c r="F4" s="15">
        <f>SUM(B4:E4)</f>
        <v>72</v>
      </c>
      <c r="G4" s="194">
        <f>'[2]12'!H6</f>
        <v>37</v>
      </c>
      <c r="H4" s="195">
        <f>'[2]12'!I6</f>
        <v>0</v>
      </c>
      <c r="I4" s="195">
        <f>'[2]12'!J6</f>
        <v>0</v>
      </c>
      <c r="J4" s="195">
        <f>'[2]12'!K6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4">
        <f>'[2]12'!B7</f>
        <v>42</v>
      </c>
      <c r="C5" s="195">
        <f>'[2]12'!C7</f>
        <v>30</v>
      </c>
      <c r="D5" s="195">
        <f>'[2]12'!D7</f>
        <v>0</v>
      </c>
      <c r="E5" s="195">
        <f>'[2]12'!E7</f>
        <v>0</v>
      </c>
      <c r="F5" s="15">
        <f t="shared" ref="F5:F68" si="6">SUM(B5:E5)</f>
        <v>72</v>
      </c>
      <c r="G5" s="194">
        <f>'[2]12'!H7</f>
        <v>37</v>
      </c>
      <c r="H5" s="195">
        <f>'[2]12'!I7</f>
        <v>0</v>
      </c>
      <c r="I5" s="195">
        <f>'[2]12'!J7</f>
        <v>0</v>
      </c>
      <c r="J5" s="195">
        <f>'[2]12'!K7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4">
        <f>'[2]12'!B8</f>
        <v>42</v>
      </c>
      <c r="C6" s="195">
        <f>'[2]12'!C8</f>
        <v>30</v>
      </c>
      <c r="D6" s="195">
        <f>'[2]12'!D8</f>
        <v>0</v>
      </c>
      <c r="E6" s="195">
        <f>'[2]12'!E8</f>
        <v>0</v>
      </c>
      <c r="F6" s="15">
        <f t="shared" si="6"/>
        <v>72</v>
      </c>
      <c r="G6" s="194">
        <f>'[2]12'!H8</f>
        <v>37</v>
      </c>
      <c r="H6" s="195">
        <f>'[2]12'!I8</f>
        <v>0</v>
      </c>
      <c r="I6" s="195">
        <f>'[2]12'!J8</f>
        <v>0</v>
      </c>
      <c r="J6" s="195">
        <f>'[2]12'!K8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4">
        <f>'[2]12'!B9</f>
        <v>42</v>
      </c>
      <c r="C7" s="195">
        <f>'[2]12'!C9</f>
        <v>30</v>
      </c>
      <c r="D7" s="195">
        <f>'[2]12'!D9</f>
        <v>0</v>
      </c>
      <c r="E7" s="195">
        <f>'[2]12'!E9</f>
        <v>0</v>
      </c>
      <c r="F7" s="15">
        <f t="shared" si="6"/>
        <v>72</v>
      </c>
      <c r="G7" s="194">
        <f>'[2]12'!H9</f>
        <v>37</v>
      </c>
      <c r="H7" s="195">
        <f>'[2]12'!I9</f>
        <v>0</v>
      </c>
      <c r="I7" s="195">
        <f>'[2]12'!J9</f>
        <v>0</v>
      </c>
      <c r="J7" s="195">
        <f>'[2]12'!K9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4">
        <f>'[2]12'!B10</f>
        <v>42</v>
      </c>
      <c r="C8" s="195">
        <f>'[2]12'!C10</f>
        <v>30</v>
      </c>
      <c r="D8" s="195">
        <f>'[2]12'!D10</f>
        <v>0</v>
      </c>
      <c r="E8" s="195">
        <f>'[2]12'!E10</f>
        <v>0</v>
      </c>
      <c r="F8" s="15">
        <f t="shared" si="6"/>
        <v>72</v>
      </c>
      <c r="G8" s="194">
        <f>'[2]12'!H10</f>
        <v>37</v>
      </c>
      <c r="H8" s="195">
        <f>'[2]12'!I10</f>
        <v>0</v>
      </c>
      <c r="I8" s="195">
        <f>'[2]12'!J10</f>
        <v>0</v>
      </c>
      <c r="J8" s="195">
        <f>'[2]12'!K10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194">
        <f>'[2]12'!B11</f>
        <v>42</v>
      </c>
      <c r="C9" s="195">
        <f>'[2]12'!C11</f>
        <v>30</v>
      </c>
      <c r="D9" s="195">
        <f>'[2]12'!D11</f>
        <v>0</v>
      </c>
      <c r="E9" s="195">
        <f>'[2]12'!E11</f>
        <v>0</v>
      </c>
      <c r="F9" s="15">
        <f t="shared" si="6"/>
        <v>72</v>
      </c>
      <c r="G9" s="194">
        <f>'[2]12'!H11</f>
        <v>37</v>
      </c>
      <c r="H9" s="195">
        <f>'[2]12'!I11</f>
        <v>0</v>
      </c>
      <c r="I9" s="195">
        <f>'[2]12'!J11</f>
        <v>0</v>
      </c>
      <c r="J9" s="195">
        <f>'[2]12'!K11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194">
        <f>'[2]12'!B12</f>
        <v>42</v>
      </c>
      <c r="C10" s="195">
        <f>'[2]12'!C12</f>
        <v>30</v>
      </c>
      <c r="D10" s="195">
        <f>'[2]12'!D12</f>
        <v>0</v>
      </c>
      <c r="E10" s="195">
        <f>'[2]12'!E12</f>
        <v>0</v>
      </c>
      <c r="F10" s="15">
        <f t="shared" si="6"/>
        <v>72</v>
      </c>
      <c r="G10" s="194">
        <f>'[2]12'!H12</f>
        <v>37</v>
      </c>
      <c r="H10" s="195">
        <f>'[2]12'!I12</f>
        <v>0</v>
      </c>
      <c r="I10" s="195">
        <f>'[2]12'!J12</f>
        <v>0</v>
      </c>
      <c r="J10" s="195">
        <f>'[2]12'!K12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194">
        <f>'[2]12'!B13</f>
        <v>42</v>
      </c>
      <c r="C11" s="195">
        <f>'[2]12'!C13</f>
        <v>30</v>
      </c>
      <c r="D11" s="195">
        <f>'[2]12'!D13</f>
        <v>0</v>
      </c>
      <c r="E11" s="195">
        <f>'[2]12'!E13</f>
        <v>0</v>
      </c>
      <c r="F11" s="15">
        <f t="shared" si="6"/>
        <v>72</v>
      </c>
      <c r="G11" s="194">
        <f>'[2]12'!H13</f>
        <v>36</v>
      </c>
      <c r="H11" s="195">
        <f>'[2]12'!I13</f>
        <v>0</v>
      </c>
      <c r="I11" s="195">
        <f>'[2]12'!J13</f>
        <v>0</v>
      </c>
      <c r="J11" s="195">
        <f>'[2]12'!K13</f>
        <v>0</v>
      </c>
      <c r="K11" s="15">
        <f t="shared" si="3"/>
        <v>36</v>
      </c>
      <c r="L11" s="18">
        <f>frq!C11</f>
        <v>1</v>
      </c>
      <c r="M11" s="124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194">
        <f>'[2]12'!B14</f>
        <v>42</v>
      </c>
      <c r="C12" s="195">
        <f>'[2]12'!C14</f>
        <v>30</v>
      </c>
      <c r="D12" s="195">
        <f>'[2]12'!D14</f>
        <v>0</v>
      </c>
      <c r="E12" s="195">
        <f>'[2]12'!E14</f>
        <v>0</v>
      </c>
      <c r="F12" s="15">
        <f t="shared" si="6"/>
        <v>72</v>
      </c>
      <c r="G12" s="194">
        <f>'[2]12'!H14</f>
        <v>36</v>
      </c>
      <c r="H12" s="195">
        <f>'[2]12'!I14</f>
        <v>0</v>
      </c>
      <c r="I12" s="195">
        <f>'[2]12'!J14</f>
        <v>0</v>
      </c>
      <c r="J12" s="195">
        <f>'[2]12'!K14</f>
        <v>0</v>
      </c>
      <c r="K12" s="15">
        <f t="shared" si="3"/>
        <v>36</v>
      </c>
      <c r="L12" s="18">
        <f>frq!C12</f>
        <v>1</v>
      </c>
      <c r="M12" s="124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194">
        <f>'[2]12'!B15</f>
        <v>42</v>
      </c>
      <c r="C13" s="195">
        <f>'[2]12'!C15</f>
        <v>30</v>
      </c>
      <c r="D13" s="195">
        <f>'[2]12'!D15</f>
        <v>0</v>
      </c>
      <c r="E13" s="195">
        <f>'[2]12'!E15</f>
        <v>0</v>
      </c>
      <c r="F13" s="15">
        <f t="shared" si="6"/>
        <v>72</v>
      </c>
      <c r="G13" s="194">
        <f>'[2]12'!H15</f>
        <v>36</v>
      </c>
      <c r="H13" s="195">
        <f>'[2]12'!I15</f>
        <v>0</v>
      </c>
      <c r="I13" s="195">
        <f>'[2]12'!J15</f>
        <v>0</v>
      </c>
      <c r="J13" s="195">
        <f>'[2]12'!K15</f>
        <v>0</v>
      </c>
      <c r="K13" s="15">
        <f t="shared" si="3"/>
        <v>36</v>
      </c>
      <c r="L13" s="18">
        <f>frq!C13</f>
        <v>1</v>
      </c>
      <c r="M13" s="124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194">
        <f>'[2]12'!B16</f>
        <v>42</v>
      </c>
      <c r="C14" s="195">
        <f>'[2]12'!C16</f>
        <v>30</v>
      </c>
      <c r="D14" s="195">
        <f>'[2]12'!D16</f>
        <v>0</v>
      </c>
      <c r="E14" s="195">
        <f>'[2]12'!E16</f>
        <v>0</v>
      </c>
      <c r="F14" s="15">
        <f t="shared" si="6"/>
        <v>72</v>
      </c>
      <c r="G14" s="194">
        <f>'[2]12'!H16</f>
        <v>36</v>
      </c>
      <c r="H14" s="195">
        <f>'[2]12'!I16</f>
        <v>0</v>
      </c>
      <c r="I14" s="195">
        <f>'[2]12'!J16</f>
        <v>0</v>
      </c>
      <c r="J14" s="195">
        <f>'[2]12'!K16</f>
        <v>0</v>
      </c>
      <c r="K14" s="15">
        <f t="shared" si="3"/>
        <v>36</v>
      </c>
      <c r="L14" s="18">
        <f>frq!C14</f>
        <v>1</v>
      </c>
      <c r="M14" s="124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194">
        <f>'[2]12'!B17</f>
        <v>42</v>
      </c>
      <c r="C15" s="195">
        <f>'[2]12'!C17</f>
        <v>30</v>
      </c>
      <c r="D15" s="195">
        <f>'[2]12'!D17</f>
        <v>0</v>
      </c>
      <c r="E15" s="195">
        <f>'[2]12'!E17</f>
        <v>0</v>
      </c>
      <c r="F15" s="15">
        <f t="shared" si="6"/>
        <v>72</v>
      </c>
      <c r="G15" s="194">
        <f>'[2]12'!H17</f>
        <v>36</v>
      </c>
      <c r="H15" s="195">
        <f>'[2]12'!I17</f>
        <v>0</v>
      </c>
      <c r="I15" s="195">
        <f>'[2]12'!J17</f>
        <v>0</v>
      </c>
      <c r="J15" s="195">
        <f>'[2]12'!K17</f>
        <v>0</v>
      </c>
      <c r="K15" s="15">
        <f t="shared" si="3"/>
        <v>36</v>
      </c>
      <c r="L15" s="18">
        <f>frq!C15</f>
        <v>1</v>
      </c>
      <c r="M15" s="124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194">
        <f>'[2]12'!B18</f>
        <v>42</v>
      </c>
      <c r="C16" s="195">
        <f>'[2]12'!C18</f>
        <v>30</v>
      </c>
      <c r="D16" s="195">
        <f>'[2]12'!D18</f>
        <v>0</v>
      </c>
      <c r="E16" s="195">
        <f>'[2]12'!E18</f>
        <v>0</v>
      </c>
      <c r="F16" s="15">
        <f t="shared" si="6"/>
        <v>72</v>
      </c>
      <c r="G16" s="194">
        <f>'[2]12'!H18</f>
        <v>36</v>
      </c>
      <c r="H16" s="195">
        <f>'[2]12'!I18</f>
        <v>0</v>
      </c>
      <c r="I16" s="195">
        <f>'[2]12'!J18</f>
        <v>0</v>
      </c>
      <c r="J16" s="195">
        <f>'[2]12'!K18</f>
        <v>0</v>
      </c>
      <c r="K16" s="15">
        <f t="shared" si="3"/>
        <v>36</v>
      </c>
      <c r="L16" s="18">
        <f>frq!C16</f>
        <v>1</v>
      </c>
      <c r="M16" s="124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194">
        <f>'[2]12'!B19</f>
        <v>42</v>
      </c>
      <c r="C17" s="195">
        <f>'[2]12'!C19</f>
        <v>30</v>
      </c>
      <c r="D17" s="195">
        <f>'[2]12'!D19</f>
        <v>0</v>
      </c>
      <c r="E17" s="195">
        <f>'[2]12'!E19</f>
        <v>0</v>
      </c>
      <c r="F17" s="15">
        <f t="shared" si="6"/>
        <v>72</v>
      </c>
      <c r="G17" s="194">
        <f>'[2]12'!H19</f>
        <v>36</v>
      </c>
      <c r="H17" s="195">
        <f>'[2]12'!I19</f>
        <v>0</v>
      </c>
      <c r="I17" s="195">
        <f>'[2]12'!J19</f>
        <v>0</v>
      </c>
      <c r="J17" s="195">
        <f>'[2]12'!K19</f>
        <v>0</v>
      </c>
      <c r="K17" s="15">
        <f t="shared" si="3"/>
        <v>36</v>
      </c>
      <c r="L17" s="18">
        <f>frq!C17</f>
        <v>1</v>
      </c>
      <c r="M17" s="124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194">
        <f>'[2]12'!B20</f>
        <v>42</v>
      </c>
      <c r="C18" s="195">
        <f>'[2]12'!C20</f>
        <v>30</v>
      </c>
      <c r="D18" s="195">
        <f>'[2]12'!D20</f>
        <v>0</v>
      </c>
      <c r="E18" s="195">
        <f>'[2]12'!E20</f>
        <v>0</v>
      </c>
      <c r="F18" s="15">
        <f t="shared" si="6"/>
        <v>72</v>
      </c>
      <c r="G18" s="194">
        <f>'[2]12'!H20</f>
        <v>36</v>
      </c>
      <c r="H18" s="195">
        <f>'[2]12'!I20</f>
        <v>0</v>
      </c>
      <c r="I18" s="195">
        <f>'[2]12'!J20</f>
        <v>0</v>
      </c>
      <c r="J18" s="195">
        <f>'[2]12'!K20</f>
        <v>0</v>
      </c>
      <c r="K18" s="15">
        <f t="shared" si="3"/>
        <v>36</v>
      </c>
      <c r="L18" s="18">
        <f>frq!C18</f>
        <v>1</v>
      </c>
      <c r="M18" s="124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194">
        <f>'[2]12'!B21</f>
        <v>42</v>
      </c>
      <c r="C19" s="195">
        <f>'[2]12'!C21</f>
        <v>30</v>
      </c>
      <c r="D19" s="195">
        <f>'[2]12'!D21</f>
        <v>0</v>
      </c>
      <c r="E19" s="195">
        <f>'[2]12'!E21</f>
        <v>0</v>
      </c>
      <c r="F19" s="15">
        <f t="shared" si="6"/>
        <v>72</v>
      </c>
      <c r="G19" s="194">
        <f>'[2]12'!H21</f>
        <v>36</v>
      </c>
      <c r="H19" s="195">
        <f>'[2]12'!I21</f>
        <v>0</v>
      </c>
      <c r="I19" s="195">
        <f>'[2]12'!J21</f>
        <v>0</v>
      </c>
      <c r="J19" s="195">
        <f>'[2]12'!K21</f>
        <v>0</v>
      </c>
      <c r="K19" s="15">
        <f t="shared" si="3"/>
        <v>36</v>
      </c>
      <c r="L19" s="18">
        <f>frq!C19</f>
        <v>1</v>
      </c>
      <c r="M19" s="124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194">
        <f>'[2]12'!B22</f>
        <v>42</v>
      </c>
      <c r="C20" s="195">
        <f>'[2]12'!C22</f>
        <v>30</v>
      </c>
      <c r="D20" s="195">
        <f>'[2]12'!D22</f>
        <v>0</v>
      </c>
      <c r="E20" s="195">
        <f>'[2]12'!E22</f>
        <v>0</v>
      </c>
      <c r="F20" s="15">
        <f t="shared" si="6"/>
        <v>72</v>
      </c>
      <c r="G20" s="194">
        <f>'[2]12'!H22</f>
        <v>36</v>
      </c>
      <c r="H20" s="195">
        <f>'[2]12'!I22</f>
        <v>0</v>
      </c>
      <c r="I20" s="195">
        <f>'[2]12'!J22</f>
        <v>0</v>
      </c>
      <c r="J20" s="195">
        <f>'[2]12'!K22</f>
        <v>0</v>
      </c>
      <c r="K20" s="15">
        <f t="shared" si="3"/>
        <v>36</v>
      </c>
      <c r="L20" s="18">
        <f>frq!C20</f>
        <v>1</v>
      </c>
      <c r="M20" s="124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194">
        <f>'[2]12'!B23</f>
        <v>42</v>
      </c>
      <c r="C21" s="195">
        <f>'[2]12'!C23</f>
        <v>30</v>
      </c>
      <c r="D21" s="195">
        <f>'[2]12'!D23</f>
        <v>0</v>
      </c>
      <c r="E21" s="195">
        <f>'[2]12'!E23</f>
        <v>0</v>
      </c>
      <c r="F21" s="15">
        <f t="shared" si="6"/>
        <v>72</v>
      </c>
      <c r="G21" s="194">
        <f>'[2]12'!H23</f>
        <v>36</v>
      </c>
      <c r="H21" s="195">
        <f>'[2]12'!I23</f>
        <v>0</v>
      </c>
      <c r="I21" s="195">
        <f>'[2]12'!J23</f>
        <v>0</v>
      </c>
      <c r="J21" s="195">
        <f>'[2]12'!K23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94">
        <f>'[2]12'!B24</f>
        <v>42</v>
      </c>
      <c r="C22" s="195">
        <f>'[2]12'!C24</f>
        <v>30</v>
      </c>
      <c r="D22" s="195">
        <f>'[2]12'!D24</f>
        <v>0</v>
      </c>
      <c r="E22" s="195">
        <f>'[2]12'!E24</f>
        <v>0</v>
      </c>
      <c r="F22" s="15">
        <f t="shared" si="6"/>
        <v>72</v>
      </c>
      <c r="G22" s="194">
        <f>'[2]12'!H24</f>
        <v>36</v>
      </c>
      <c r="H22" s="195">
        <f>'[2]12'!I24</f>
        <v>0</v>
      </c>
      <c r="I22" s="195">
        <f>'[2]12'!J24</f>
        <v>0</v>
      </c>
      <c r="J22" s="195">
        <f>'[2]12'!K24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94">
        <f>'[2]12'!B25</f>
        <v>42</v>
      </c>
      <c r="C23" s="195">
        <f>'[2]12'!C25</f>
        <v>30</v>
      </c>
      <c r="D23" s="195">
        <f>'[2]12'!D25</f>
        <v>0</v>
      </c>
      <c r="E23" s="195">
        <f>'[2]12'!E25</f>
        <v>0</v>
      </c>
      <c r="F23" s="15">
        <f t="shared" si="6"/>
        <v>72</v>
      </c>
      <c r="G23" s="194">
        <f>'[2]12'!H25</f>
        <v>36</v>
      </c>
      <c r="H23" s="195">
        <f>'[2]12'!I25</f>
        <v>0</v>
      </c>
      <c r="I23" s="195">
        <f>'[2]12'!J25</f>
        <v>0</v>
      </c>
      <c r="J23" s="195">
        <f>'[2]12'!K25</f>
        <v>0</v>
      </c>
      <c r="K23" s="15">
        <f t="shared" si="3"/>
        <v>36</v>
      </c>
      <c r="L23" s="18">
        <f>frq!C23</f>
        <v>1</v>
      </c>
      <c r="M23" s="124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94">
        <f>'[2]12'!B26</f>
        <v>42</v>
      </c>
      <c r="C24" s="195">
        <f>'[2]12'!C26</f>
        <v>30</v>
      </c>
      <c r="D24" s="195">
        <f>'[2]12'!D26</f>
        <v>0</v>
      </c>
      <c r="E24" s="195">
        <f>'[2]12'!E26</f>
        <v>0</v>
      </c>
      <c r="F24" s="15">
        <f t="shared" si="6"/>
        <v>72</v>
      </c>
      <c r="G24" s="194">
        <f>'[2]12'!H26</f>
        <v>36</v>
      </c>
      <c r="H24" s="195">
        <f>'[2]12'!I26</f>
        <v>0</v>
      </c>
      <c r="I24" s="195">
        <f>'[2]12'!J26</f>
        <v>0</v>
      </c>
      <c r="J24" s="195">
        <f>'[2]12'!K26</f>
        <v>0</v>
      </c>
      <c r="K24" s="15">
        <f t="shared" si="3"/>
        <v>36</v>
      </c>
      <c r="L24" s="18">
        <f>frq!C24</f>
        <v>1</v>
      </c>
      <c r="M24" s="124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94">
        <f>'[2]12'!B27</f>
        <v>42</v>
      </c>
      <c r="C25" s="195">
        <f>'[2]12'!C27</f>
        <v>30</v>
      </c>
      <c r="D25" s="195">
        <f>'[2]12'!D27</f>
        <v>0</v>
      </c>
      <c r="E25" s="195">
        <f>'[2]12'!E27</f>
        <v>0</v>
      </c>
      <c r="F25" s="15">
        <f t="shared" si="6"/>
        <v>72</v>
      </c>
      <c r="G25" s="194">
        <f>'[2]12'!H27</f>
        <v>36</v>
      </c>
      <c r="H25" s="195">
        <f>'[2]12'!I27</f>
        <v>0</v>
      </c>
      <c r="I25" s="195">
        <f>'[2]12'!J27</f>
        <v>0</v>
      </c>
      <c r="J25" s="195">
        <f>'[2]12'!K27</f>
        <v>0</v>
      </c>
      <c r="K25" s="15">
        <f t="shared" si="3"/>
        <v>36</v>
      </c>
      <c r="L25" s="18">
        <f>frq!C25</f>
        <v>1</v>
      </c>
      <c r="M25" s="124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94">
        <f>'[2]12'!B28</f>
        <v>42</v>
      </c>
      <c r="C26" s="195">
        <f>'[2]12'!C28</f>
        <v>30</v>
      </c>
      <c r="D26" s="195">
        <f>'[2]12'!D28</f>
        <v>0</v>
      </c>
      <c r="E26" s="195">
        <f>'[2]12'!E28</f>
        <v>0</v>
      </c>
      <c r="F26" s="15">
        <f t="shared" si="6"/>
        <v>72</v>
      </c>
      <c r="G26" s="194">
        <f>'[2]12'!H28</f>
        <v>36</v>
      </c>
      <c r="H26" s="195">
        <f>'[2]12'!I28</f>
        <v>0</v>
      </c>
      <c r="I26" s="195">
        <f>'[2]12'!J28</f>
        <v>0</v>
      </c>
      <c r="J26" s="195">
        <f>'[2]12'!K28</f>
        <v>0</v>
      </c>
      <c r="K26" s="15">
        <f t="shared" si="3"/>
        <v>36</v>
      </c>
      <c r="L26" s="18">
        <f>frq!C26</f>
        <v>1</v>
      </c>
      <c r="M26" s="124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94">
        <f>'[2]12'!B29</f>
        <v>42</v>
      </c>
      <c r="C27" s="195">
        <f>'[2]12'!C29</f>
        <v>30</v>
      </c>
      <c r="D27" s="195">
        <f>'[2]12'!D29</f>
        <v>0</v>
      </c>
      <c r="E27" s="195">
        <f>'[2]12'!E29</f>
        <v>0</v>
      </c>
      <c r="F27" s="15">
        <f t="shared" si="6"/>
        <v>72</v>
      </c>
      <c r="G27" s="194">
        <f>'[2]12'!H29</f>
        <v>37</v>
      </c>
      <c r="H27" s="195">
        <f>'[2]12'!I29</f>
        <v>0</v>
      </c>
      <c r="I27" s="195">
        <f>'[2]12'!J29</f>
        <v>0</v>
      </c>
      <c r="J27" s="195">
        <f>'[2]12'!K29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4">
        <f>'[2]12'!B30</f>
        <v>42</v>
      </c>
      <c r="C28" s="195">
        <f>'[2]12'!C30</f>
        <v>30</v>
      </c>
      <c r="D28" s="195">
        <f>'[2]12'!D30</f>
        <v>0</v>
      </c>
      <c r="E28" s="195">
        <f>'[2]12'!E30</f>
        <v>0</v>
      </c>
      <c r="F28" s="15">
        <f t="shared" si="6"/>
        <v>72</v>
      </c>
      <c r="G28" s="194">
        <f>'[2]12'!H30</f>
        <v>37</v>
      </c>
      <c r="H28" s="195">
        <f>'[2]12'!I30</f>
        <v>0</v>
      </c>
      <c r="I28" s="195">
        <f>'[2]12'!J30</f>
        <v>0</v>
      </c>
      <c r="J28" s="195">
        <f>'[2]12'!K30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'[2]12'!B31</f>
        <v>42</v>
      </c>
      <c r="C29" s="195">
        <f>'[2]12'!C31</f>
        <v>30</v>
      </c>
      <c r="D29" s="195">
        <f>'[2]12'!D31</f>
        <v>0</v>
      </c>
      <c r="E29" s="195">
        <f>'[2]12'!E31</f>
        <v>0</v>
      </c>
      <c r="F29" s="15">
        <f t="shared" si="6"/>
        <v>72</v>
      </c>
      <c r="G29" s="194">
        <f>'[2]12'!H31</f>
        <v>37</v>
      </c>
      <c r="H29" s="195">
        <f>'[2]12'!I31</f>
        <v>0</v>
      </c>
      <c r="I29" s="195">
        <f>'[2]12'!J31</f>
        <v>0</v>
      </c>
      <c r="J29" s="195">
        <f>'[2]12'!K31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'[2]12'!B32</f>
        <v>42</v>
      </c>
      <c r="C30" s="195">
        <f>'[2]12'!C32</f>
        <v>30</v>
      </c>
      <c r="D30" s="195">
        <f>'[2]12'!D32</f>
        <v>0</v>
      </c>
      <c r="E30" s="195">
        <f>'[2]12'!E32</f>
        <v>0</v>
      </c>
      <c r="F30" s="15">
        <f t="shared" si="6"/>
        <v>72</v>
      </c>
      <c r="G30" s="194">
        <f>'[2]12'!H32</f>
        <v>37</v>
      </c>
      <c r="H30" s="195">
        <f>'[2]12'!I32</f>
        <v>0</v>
      </c>
      <c r="I30" s="195">
        <f>'[2]12'!J32</f>
        <v>0</v>
      </c>
      <c r="J30" s="195">
        <f>'[2]12'!K32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'[2]12'!B33</f>
        <v>42</v>
      </c>
      <c r="C31" s="195">
        <f>'[2]12'!C33</f>
        <v>30</v>
      </c>
      <c r="D31" s="195">
        <f>'[2]12'!D33</f>
        <v>0</v>
      </c>
      <c r="E31" s="195">
        <f>'[2]12'!E33</f>
        <v>0</v>
      </c>
      <c r="F31" s="15">
        <f t="shared" si="6"/>
        <v>72</v>
      </c>
      <c r="G31" s="194">
        <f>'[2]12'!H33</f>
        <v>37</v>
      </c>
      <c r="H31" s="195">
        <f>'[2]12'!I33</f>
        <v>0</v>
      </c>
      <c r="I31" s="195">
        <f>'[2]12'!J33</f>
        <v>0</v>
      </c>
      <c r="J31" s="195">
        <f>'[2]12'!K33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'[2]12'!B34</f>
        <v>42</v>
      </c>
      <c r="C32" s="195">
        <f>'[2]12'!C34</f>
        <v>30</v>
      </c>
      <c r="D32" s="195">
        <f>'[2]12'!D34</f>
        <v>0</v>
      </c>
      <c r="E32" s="195">
        <f>'[2]12'!E34</f>
        <v>0</v>
      </c>
      <c r="F32" s="15">
        <f t="shared" si="6"/>
        <v>72</v>
      </c>
      <c r="G32" s="194">
        <f>'[2]12'!H34</f>
        <v>37</v>
      </c>
      <c r="H32" s="195">
        <f>'[2]12'!I34</f>
        <v>0</v>
      </c>
      <c r="I32" s="195">
        <f>'[2]12'!J34</f>
        <v>0</v>
      </c>
      <c r="J32" s="195">
        <f>'[2]12'!K34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'[2]12'!B35</f>
        <v>42</v>
      </c>
      <c r="C33" s="195">
        <f>'[2]12'!C35</f>
        <v>30</v>
      </c>
      <c r="D33" s="195">
        <f>'[2]12'!D35</f>
        <v>0</v>
      </c>
      <c r="E33" s="195">
        <f>'[2]12'!E35</f>
        <v>0</v>
      </c>
      <c r="F33" s="15">
        <f t="shared" si="6"/>
        <v>72</v>
      </c>
      <c r="G33" s="194">
        <f>'[2]12'!H35</f>
        <v>37</v>
      </c>
      <c r="H33" s="195">
        <f>'[2]12'!I35</f>
        <v>0</v>
      </c>
      <c r="I33" s="195">
        <f>'[2]12'!J35</f>
        <v>0</v>
      </c>
      <c r="J33" s="195">
        <f>'[2]12'!K35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'[2]12'!B36</f>
        <v>42</v>
      </c>
      <c r="C34" s="195">
        <f>'[2]12'!C36</f>
        <v>30</v>
      </c>
      <c r="D34" s="195">
        <f>'[2]12'!D36</f>
        <v>0</v>
      </c>
      <c r="E34" s="195">
        <f>'[2]12'!E36</f>
        <v>0</v>
      </c>
      <c r="F34" s="15">
        <f t="shared" si="6"/>
        <v>72</v>
      </c>
      <c r="G34" s="194">
        <f>'[2]12'!H36</f>
        <v>37</v>
      </c>
      <c r="H34" s="195">
        <f>'[2]12'!I36</f>
        <v>0</v>
      </c>
      <c r="I34" s="195">
        <f>'[2]12'!J36</f>
        <v>0</v>
      </c>
      <c r="J34" s="195">
        <f>'[2]12'!K36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'[2]12'!B37</f>
        <v>42</v>
      </c>
      <c r="C35" s="195">
        <f>'[2]12'!C37</f>
        <v>30</v>
      </c>
      <c r="D35" s="195">
        <f>'[2]12'!D37</f>
        <v>0</v>
      </c>
      <c r="E35" s="195">
        <f>'[2]12'!E37</f>
        <v>0</v>
      </c>
      <c r="F35" s="15">
        <f t="shared" si="6"/>
        <v>72</v>
      </c>
      <c r="G35" s="194">
        <f>'[2]12'!H37</f>
        <v>37</v>
      </c>
      <c r="H35" s="195">
        <f>'[2]12'!I37</f>
        <v>0</v>
      </c>
      <c r="I35" s="195">
        <f>'[2]12'!J37</f>
        <v>0</v>
      </c>
      <c r="J35" s="195">
        <f>'[2]12'!K37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'[2]12'!B38</f>
        <v>42</v>
      </c>
      <c r="C36" s="195">
        <f>'[2]12'!C38</f>
        <v>30</v>
      </c>
      <c r="D36" s="195">
        <f>'[2]12'!D38</f>
        <v>0</v>
      </c>
      <c r="E36" s="195">
        <f>'[2]12'!E38</f>
        <v>0</v>
      </c>
      <c r="F36" s="15">
        <f t="shared" si="6"/>
        <v>72</v>
      </c>
      <c r="G36" s="194">
        <f>'[2]12'!H38</f>
        <v>37</v>
      </c>
      <c r="H36" s="195">
        <f>'[2]12'!I38</f>
        <v>0</v>
      </c>
      <c r="I36" s="195">
        <f>'[2]12'!J38</f>
        <v>0</v>
      </c>
      <c r="J36" s="195">
        <f>'[2]12'!K38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'[2]12'!B39</f>
        <v>42</v>
      </c>
      <c r="C37" s="195">
        <f>'[2]12'!C39</f>
        <v>30</v>
      </c>
      <c r="D37" s="195">
        <f>'[2]12'!D39</f>
        <v>0</v>
      </c>
      <c r="E37" s="195">
        <f>'[2]12'!E39</f>
        <v>0</v>
      </c>
      <c r="F37" s="15">
        <f t="shared" si="6"/>
        <v>72</v>
      </c>
      <c r="G37" s="194">
        <f>'[2]12'!H39</f>
        <v>37</v>
      </c>
      <c r="H37" s="195">
        <f>'[2]12'!I39</f>
        <v>0</v>
      </c>
      <c r="I37" s="195">
        <f>'[2]12'!J39</f>
        <v>0</v>
      </c>
      <c r="J37" s="195">
        <f>'[2]12'!K39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'[2]12'!B40</f>
        <v>42</v>
      </c>
      <c r="C38" s="195">
        <f>'[2]12'!C40</f>
        <v>30</v>
      </c>
      <c r="D38" s="195">
        <f>'[2]12'!D40</f>
        <v>0</v>
      </c>
      <c r="E38" s="195">
        <f>'[2]12'!E40</f>
        <v>0</v>
      </c>
      <c r="F38" s="15">
        <f t="shared" si="6"/>
        <v>72</v>
      </c>
      <c r="G38" s="194">
        <f>'[2]12'!H40</f>
        <v>37</v>
      </c>
      <c r="H38" s="195">
        <f>'[2]12'!I40</f>
        <v>0</v>
      </c>
      <c r="I38" s="195">
        <f>'[2]12'!J40</f>
        <v>0</v>
      </c>
      <c r="J38" s="195">
        <f>'[2]12'!K40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'[2]12'!B41</f>
        <v>42</v>
      </c>
      <c r="C39" s="195">
        <f>'[2]12'!C41</f>
        <v>30</v>
      </c>
      <c r="D39" s="195">
        <f>'[2]12'!D41</f>
        <v>0</v>
      </c>
      <c r="E39" s="195">
        <f>'[2]12'!E41</f>
        <v>0</v>
      </c>
      <c r="F39" s="15">
        <f t="shared" si="6"/>
        <v>72</v>
      </c>
      <c r="G39" s="194">
        <f>'[2]12'!H41</f>
        <v>37</v>
      </c>
      <c r="H39" s="195">
        <f>'[2]12'!I41</f>
        <v>0</v>
      </c>
      <c r="I39" s="195">
        <f>'[2]12'!J41</f>
        <v>0</v>
      </c>
      <c r="J39" s="195">
        <f>'[2]12'!K41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'[2]12'!B42</f>
        <v>42</v>
      </c>
      <c r="C40" s="195">
        <f>'[2]12'!C42</f>
        <v>30</v>
      </c>
      <c r="D40" s="195">
        <f>'[2]12'!D42</f>
        <v>0</v>
      </c>
      <c r="E40" s="195">
        <f>'[2]12'!E42</f>
        <v>0</v>
      </c>
      <c r="F40" s="15">
        <f t="shared" si="6"/>
        <v>72</v>
      </c>
      <c r="G40" s="194">
        <f>'[2]12'!H42</f>
        <v>37</v>
      </c>
      <c r="H40" s="195">
        <f>'[2]12'!I42</f>
        <v>0</v>
      </c>
      <c r="I40" s="195">
        <f>'[2]12'!J42</f>
        <v>0</v>
      </c>
      <c r="J40" s="195">
        <f>'[2]12'!K42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'[2]12'!B43</f>
        <v>42</v>
      </c>
      <c r="C41" s="195">
        <f>'[2]12'!C43</f>
        <v>30</v>
      </c>
      <c r="D41" s="195">
        <f>'[2]12'!D43</f>
        <v>0</v>
      </c>
      <c r="E41" s="195">
        <f>'[2]12'!E43</f>
        <v>0</v>
      </c>
      <c r="F41" s="15">
        <f t="shared" si="6"/>
        <v>72</v>
      </c>
      <c r="G41" s="194">
        <f>'[2]12'!H43</f>
        <v>37</v>
      </c>
      <c r="H41" s="195">
        <f>'[2]12'!I43</f>
        <v>0</v>
      </c>
      <c r="I41" s="195">
        <f>'[2]12'!J43</f>
        <v>0</v>
      </c>
      <c r="J41" s="195">
        <f>'[2]12'!K43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'[2]12'!B44</f>
        <v>42</v>
      </c>
      <c r="C42" s="195">
        <f>'[2]12'!C44</f>
        <v>30</v>
      </c>
      <c r="D42" s="195">
        <f>'[2]12'!D44</f>
        <v>0</v>
      </c>
      <c r="E42" s="195">
        <f>'[2]12'!E44</f>
        <v>0</v>
      </c>
      <c r="F42" s="15">
        <f t="shared" si="6"/>
        <v>72</v>
      </c>
      <c r="G42" s="194">
        <f>'[2]12'!H44</f>
        <v>37</v>
      </c>
      <c r="H42" s="195">
        <f>'[2]12'!I44</f>
        <v>0</v>
      </c>
      <c r="I42" s="195">
        <f>'[2]12'!J44</f>
        <v>0</v>
      </c>
      <c r="J42" s="195">
        <f>'[2]12'!K44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'[2]12'!B45</f>
        <v>42</v>
      </c>
      <c r="C43" s="195">
        <f>'[2]12'!C45</f>
        <v>30</v>
      </c>
      <c r="D43" s="195">
        <f>'[2]12'!D45</f>
        <v>0</v>
      </c>
      <c r="E43" s="195">
        <f>'[2]12'!E45</f>
        <v>0</v>
      </c>
      <c r="F43" s="15">
        <f t="shared" si="6"/>
        <v>72</v>
      </c>
      <c r="G43" s="194">
        <f>'[2]12'!H45</f>
        <v>37</v>
      </c>
      <c r="H43" s="195">
        <f>'[2]12'!I45</f>
        <v>0</v>
      </c>
      <c r="I43" s="195">
        <f>'[2]12'!J45</f>
        <v>0</v>
      </c>
      <c r="J43" s="195">
        <f>'[2]12'!K45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'[2]12'!B46</f>
        <v>42</v>
      </c>
      <c r="C44" s="195">
        <f>'[2]12'!C46</f>
        <v>30</v>
      </c>
      <c r="D44" s="195">
        <f>'[2]12'!D46</f>
        <v>0</v>
      </c>
      <c r="E44" s="195">
        <f>'[2]12'!E46</f>
        <v>0</v>
      </c>
      <c r="F44" s="15">
        <f t="shared" si="6"/>
        <v>72</v>
      </c>
      <c r="G44" s="194">
        <f>'[2]12'!H46</f>
        <v>37</v>
      </c>
      <c r="H44" s="195">
        <f>'[2]12'!I46</f>
        <v>0</v>
      </c>
      <c r="I44" s="195">
        <f>'[2]12'!J46</f>
        <v>0</v>
      </c>
      <c r="J44" s="195">
        <f>'[2]12'!K46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'[2]12'!B47</f>
        <v>42</v>
      </c>
      <c r="C45" s="195">
        <f>'[2]12'!C47</f>
        <v>30</v>
      </c>
      <c r="D45" s="195">
        <f>'[2]12'!D47</f>
        <v>0</v>
      </c>
      <c r="E45" s="195">
        <f>'[2]12'!E47</f>
        <v>0</v>
      </c>
      <c r="F45" s="15">
        <f t="shared" si="6"/>
        <v>72</v>
      </c>
      <c r="G45" s="194">
        <f>'[2]12'!H47</f>
        <v>38</v>
      </c>
      <c r="H45" s="195">
        <f>'[2]12'!I47</f>
        <v>0</v>
      </c>
      <c r="I45" s="195">
        <f>'[2]12'!J47</f>
        <v>0</v>
      </c>
      <c r="J45" s="195">
        <f>'[2]12'!K47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'[2]12'!B48</f>
        <v>42</v>
      </c>
      <c r="C46" s="195">
        <f>'[2]12'!C48</f>
        <v>30</v>
      </c>
      <c r="D46" s="195">
        <f>'[2]12'!D48</f>
        <v>0</v>
      </c>
      <c r="E46" s="195">
        <f>'[2]12'!E48</f>
        <v>0</v>
      </c>
      <c r="F46" s="15">
        <f t="shared" si="6"/>
        <v>72</v>
      </c>
      <c r="G46" s="194">
        <f>'[2]12'!H48</f>
        <v>38</v>
      </c>
      <c r="H46" s="195">
        <f>'[2]12'!I48</f>
        <v>0</v>
      </c>
      <c r="I46" s="195">
        <f>'[2]12'!J48</f>
        <v>0</v>
      </c>
      <c r="J46" s="195">
        <f>'[2]12'!K48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'[2]12'!B49</f>
        <v>42</v>
      </c>
      <c r="C47" s="195">
        <f>'[2]12'!C49</f>
        <v>30</v>
      </c>
      <c r="D47" s="195">
        <f>'[2]12'!D49</f>
        <v>0</v>
      </c>
      <c r="E47" s="195">
        <f>'[2]12'!E49</f>
        <v>0</v>
      </c>
      <c r="F47" s="15">
        <f t="shared" si="6"/>
        <v>72</v>
      </c>
      <c r="G47" s="194">
        <f>'[2]12'!H49</f>
        <v>38</v>
      </c>
      <c r="H47" s="195">
        <f>'[2]12'!I49</f>
        <v>0</v>
      </c>
      <c r="I47" s="195">
        <f>'[2]12'!J49</f>
        <v>0</v>
      </c>
      <c r="J47" s="195">
        <f>'[2]12'!K49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'[2]12'!B50</f>
        <v>42</v>
      </c>
      <c r="C48" s="195">
        <f>'[2]12'!C50</f>
        <v>30</v>
      </c>
      <c r="D48" s="195">
        <f>'[2]12'!D50</f>
        <v>0</v>
      </c>
      <c r="E48" s="195">
        <f>'[2]12'!E50</f>
        <v>0</v>
      </c>
      <c r="F48" s="15">
        <f t="shared" si="6"/>
        <v>72</v>
      </c>
      <c r="G48" s="194">
        <f>'[2]12'!H50</f>
        <v>38</v>
      </c>
      <c r="H48" s="195">
        <f>'[2]12'!I50</f>
        <v>0</v>
      </c>
      <c r="I48" s="195">
        <f>'[2]12'!J50</f>
        <v>0</v>
      </c>
      <c r="J48" s="195">
        <f>'[2]12'!K50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'[2]12'!B51</f>
        <v>42</v>
      </c>
      <c r="C49" s="195">
        <f>'[2]12'!C51</f>
        <v>30</v>
      </c>
      <c r="D49" s="195">
        <f>'[2]12'!D51</f>
        <v>0</v>
      </c>
      <c r="E49" s="195">
        <f>'[2]12'!E51</f>
        <v>0</v>
      </c>
      <c r="F49" s="15">
        <f t="shared" si="6"/>
        <v>72</v>
      </c>
      <c r="G49" s="194">
        <f>'[2]12'!H51</f>
        <v>38</v>
      </c>
      <c r="H49" s="195">
        <f>'[2]12'!I51</f>
        <v>0</v>
      </c>
      <c r="I49" s="195">
        <f>'[2]12'!J51</f>
        <v>0</v>
      </c>
      <c r="J49" s="195">
        <f>'[2]12'!K51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'[2]12'!B52</f>
        <v>42</v>
      </c>
      <c r="C50" s="195">
        <f>'[2]12'!C52</f>
        <v>30</v>
      </c>
      <c r="D50" s="195">
        <f>'[2]12'!D52</f>
        <v>0</v>
      </c>
      <c r="E50" s="195">
        <f>'[2]12'!E52</f>
        <v>0</v>
      </c>
      <c r="F50" s="15">
        <f t="shared" si="6"/>
        <v>72</v>
      </c>
      <c r="G50" s="194">
        <f>'[2]12'!H52</f>
        <v>38</v>
      </c>
      <c r="H50" s="195">
        <f>'[2]12'!I52</f>
        <v>0</v>
      </c>
      <c r="I50" s="195">
        <f>'[2]12'!J52</f>
        <v>0</v>
      </c>
      <c r="J50" s="195">
        <f>'[2]12'!K52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'[2]12'!B53</f>
        <v>42</v>
      </c>
      <c r="C51" s="195">
        <f>'[2]12'!C53</f>
        <v>30</v>
      </c>
      <c r="D51" s="195">
        <f>'[2]12'!D53</f>
        <v>0</v>
      </c>
      <c r="E51" s="195">
        <f>'[2]12'!E53</f>
        <v>0</v>
      </c>
      <c r="F51" s="15">
        <f t="shared" si="6"/>
        <v>72</v>
      </c>
      <c r="G51" s="194">
        <f>'[2]12'!H53</f>
        <v>38</v>
      </c>
      <c r="H51" s="195">
        <f>'[2]12'!I53</f>
        <v>0</v>
      </c>
      <c r="I51" s="195">
        <f>'[2]12'!J53</f>
        <v>0</v>
      </c>
      <c r="J51" s="195">
        <f>'[2]12'!K53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'[2]12'!B54</f>
        <v>42</v>
      </c>
      <c r="C52" s="195">
        <f>'[2]12'!C54</f>
        <v>30</v>
      </c>
      <c r="D52" s="195">
        <f>'[2]12'!D54</f>
        <v>0</v>
      </c>
      <c r="E52" s="195">
        <f>'[2]12'!E54</f>
        <v>0</v>
      </c>
      <c r="F52" s="15">
        <f t="shared" si="6"/>
        <v>72</v>
      </c>
      <c r="G52" s="194">
        <f>'[2]12'!H54</f>
        <v>38</v>
      </c>
      <c r="H52" s="195">
        <f>'[2]12'!I54</f>
        <v>0</v>
      </c>
      <c r="I52" s="195">
        <f>'[2]12'!J54</f>
        <v>0</v>
      </c>
      <c r="J52" s="195">
        <f>'[2]12'!K54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'[2]12'!B55</f>
        <v>42</v>
      </c>
      <c r="C53" s="195">
        <f>'[2]12'!C55</f>
        <v>30</v>
      </c>
      <c r="D53" s="195">
        <f>'[2]12'!D55</f>
        <v>0</v>
      </c>
      <c r="E53" s="195">
        <f>'[2]12'!E55</f>
        <v>0</v>
      </c>
      <c r="F53" s="15">
        <f t="shared" si="6"/>
        <v>72</v>
      </c>
      <c r="G53" s="194">
        <f>'[2]12'!H55</f>
        <v>38</v>
      </c>
      <c r="H53" s="195">
        <f>'[2]12'!I55</f>
        <v>0</v>
      </c>
      <c r="I53" s="195">
        <f>'[2]12'!J55</f>
        <v>0</v>
      </c>
      <c r="J53" s="195">
        <f>'[2]12'!K55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'[2]12'!B56</f>
        <v>42</v>
      </c>
      <c r="C54" s="195">
        <f>'[2]12'!C56</f>
        <v>30</v>
      </c>
      <c r="D54" s="195">
        <f>'[2]12'!D56</f>
        <v>0</v>
      </c>
      <c r="E54" s="195">
        <f>'[2]12'!E56</f>
        <v>0</v>
      </c>
      <c r="F54" s="15">
        <f t="shared" si="6"/>
        <v>72</v>
      </c>
      <c r="G54" s="194">
        <f>'[2]12'!H56</f>
        <v>38</v>
      </c>
      <c r="H54" s="195">
        <f>'[2]12'!I56</f>
        <v>0</v>
      </c>
      <c r="I54" s="195">
        <f>'[2]12'!J56</f>
        <v>0</v>
      </c>
      <c r="J54" s="195">
        <f>'[2]12'!K56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'[2]12'!B57</f>
        <v>42</v>
      </c>
      <c r="C55" s="195">
        <f>'[2]12'!C57</f>
        <v>30</v>
      </c>
      <c r="D55" s="195">
        <f>'[2]12'!D57</f>
        <v>0</v>
      </c>
      <c r="E55" s="195">
        <f>'[2]12'!E57</f>
        <v>0</v>
      </c>
      <c r="F55" s="15">
        <f t="shared" si="6"/>
        <v>72</v>
      </c>
      <c r="G55" s="194">
        <f>'[2]12'!H57</f>
        <v>38</v>
      </c>
      <c r="H55" s="195">
        <f>'[2]12'!I57</f>
        <v>0</v>
      </c>
      <c r="I55" s="195">
        <f>'[2]12'!J57</f>
        <v>0</v>
      </c>
      <c r="J55" s="195">
        <f>'[2]12'!K57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'[2]12'!B58</f>
        <v>42</v>
      </c>
      <c r="C56" s="195">
        <f>'[2]12'!C58</f>
        <v>30</v>
      </c>
      <c r="D56" s="195">
        <f>'[2]12'!D58</f>
        <v>0</v>
      </c>
      <c r="E56" s="195">
        <f>'[2]12'!E58</f>
        <v>0</v>
      </c>
      <c r="F56" s="15">
        <f t="shared" si="6"/>
        <v>72</v>
      </c>
      <c r="G56" s="194">
        <f>'[2]12'!H58</f>
        <v>38</v>
      </c>
      <c r="H56" s="195">
        <f>'[2]12'!I58</f>
        <v>0</v>
      </c>
      <c r="I56" s="195">
        <f>'[2]12'!J58</f>
        <v>0</v>
      </c>
      <c r="J56" s="195">
        <f>'[2]12'!K58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'[2]12'!B59</f>
        <v>42</v>
      </c>
      <c r="C57" s="195">
        <f>'[2]12'!C59</f>
        <v>30</v>
      </c>
      <c r="D57" s="195">
        <f>'[2]12'!D59</f>
        <v>0</v>
      </c>
      <c r="E57" s="195">
        <f>'[2]12'!E59</f>
        <v>0</v>
      </c>
      <c r="F57" s="15">
        <f t="shared" si="6"/>
        <v>72</v>
      </c>
      <c r="G57" s="194">
        <f>'[2]12'!H59</f>
        <v>38</v>
      </c>
      <c r="H57" s="195">
        <f>'[2]12'!I59</f>
        <v>0</v>
      </c>
      <c r="I57" s="195">
        <f>'[2]12'!J59</f>
        <v>0</v>
      </c>
      <c r="J57" s="195">
        <f>'[2]12'!K59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'[2]12'!B60</f>
        <v>42</v>
      </c>
      <c r="C58" s="195">
        <f>'[2]12'!C60</f>
        <v>30</v>
      </c>
      <c r="D58" s="195">
        <f>'[2]12'!D60</f>
        <v>0</v>
      </c>
      <c r="E58" s="195">
        <f>'[2]12'!E60</f>
        <v>0</v>
      </c>
      <c r="F58" s="15">
        <f t="shared" si="6"/>
        <v>72</v>
      </c>
      <c r="G58" s="194">
        <f>'[2]12'!H60</f>
        <v>38</v>
      </c>
      <c r="H58" s="195">
        <f>'[2]12'!I60</f>
        <v>0</v>
      </c>
      <c r="I58" s="195">
        <f>'[2]12'!J60</f>
        <v>0</v>
      </c>
      <c r="J58" s="195">
        <f>'[2]12'!K60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'[2]12'!B61</f>
        <v>42</v>
      </c>
      <c r="C59" s="195">
        <f>'[2]12'!C61</f>
        <v>30</v>
      </c>
      <c r="D59" s="195">
        <f>'[2]12'!D61</f>
        <v>0</v>
      </c>
      <c r="E59" s="195">
        <f>'[2]12'!E61</f>
        <v>0</v>
      </c>
      <c r="F59" s="15">
        <f t="shared" si="6"/>
        <v>72</v>
      </c>
      <c r="G59" s="194">
        <f>'[2]12'!H61</f>
        <v>38</v>
      </c>
      <c r="H59" s="195">
        <f>'[2]12'!I61</f>
        <v>0</v>
      </c>
      <c r="I59" s="195">
        <f>'[2]12'!J61</f>
        <v>0</v>
      </c>
      <c r="J59" s="195">
        <f>'[2]12'!K61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'[2]12'!B62</f>
        <v>42</v>
      </c>
      <c r="C60" s="195">
        <f>'[2]12'!C62</f>
        <v>30</v>
      </c>
      <c r="D60" s="195">
        <f>'[2]12'!D62</f>
        <v>0</v>
      </c>
      <c r="E60" s="195">
        <f>'[2]12'!E62</f>
        <v>0</v>
      </c>
      <c r="F60" s="15">
        <f t="shared" si="6"/>
        <v>72</v>
      </c>
      <c r="G60" s="194">
        <f>'[2]12'!H62</f>
        <v>38</v>
      </c>
      <c r="H60" s="195">
        <f>'[2]12'!I62</f>
        <v>0</v>
      </c>
      <c r="I60" s="195">
        <f>'[2]12'!J62</f>
        <v>0</v>
      </c>
      <c r="J60" s="195">
        <f>'[2]12'!K62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'[2]12'!B63</f>
        <v>42</v>
      </c>
      <c r="C61" s="195">
        <f>'[2]12'!C63</f>
        <v>30</v>
      </c>
      <c r="D61" s="195">
        <f>'[2]12'!D63</f>
        <v>0</v>
      </c>
      <c r="E61" s="195">
        <f>'[2]12'!E63</f>
        <v>0</v>
      </c>
      <c r="F61" s="15">
        <f t="shared" si="6"/>
        <v>72</v>
      </c>
      <c r="G61" s="194">
        <f>'[2]12'!H63</f>
        <v>38</v>
      </c>
      <c r="H61" s="195">
        <f>'[2]12'!I63</f>
        <v>0</v>
      </c>
      <c r="I61" s="195">
        <f>'[2]12'!J63</f>
        <v>0</v>
      </c>
      <c r="J61" s="195">
        <f>'[2]12'!K63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'[2]12'!B64</f>
        <v>42</v>
      </c>
      <c r="C62" s="195">
        <f>'[2]12'!C64</f>
        <v>30</v>
      </c>
      <c r="D62" s="195">
        <f>'[2]12'!D64</f>
        <v>0</v>
      </c>
      <c r="E62" s="195">
        <f>'[2]12'!E64</f>
        <v>0</v>
      </c>
      <c r="F62" s="15">
        <f t="shared" si="6"/>
        <v>72</v>
      </c>
      <c r="G62" s="194">
        <f>'[2]12'!H64</f>
        <v>37</v>
      </c>
      <c r="H62" s="195">
        <f>'[2]12'!I64</f>
        <v>0</v>
      </c>
      <c r="I62" s="195">
        <f>'[2]12'!J64</f>
        <v>0</v>
      </c>
      <c r="J62" s="195">
        <f>'[2]12'!K64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'[2]12'!B65</f>
        <v>42</v>
      </c>
      <c r="C63" s="195">
        <f>'[2]12'!C65</f>
        <v>30</v>
      </c>
      <c r="D63" s="195">
        <f>'[2]12'!D65</f>
        <v>0</v>
      </c>
      <c r="E63" s="195">
        <f>'[2]12'!E65</f>
        <v>0</v>
      </c>
      <c r="F63" s="15">
        <f t="shared" si="6"/>
        <v>72</v>
      </c>
      <c r="G63" s="194">
        <f>'[2]12'!H65</f>
        <v>37</v>
      </c>
      <c r="H63" s="195">
        <f>'[2]12'!I65</f>
        <v>0</v>
      </c>
      <c r="I63" s="195">
        <f>'[2]12'!J65</f>
        <v>0</v>
      </c>
      <c r="J63" s="195">
        <f>'[2]12'!K65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'[2]12'!B66</f>
        <v>42</v>
      </c>
      <c r="C64" s="195">
        <f>'[2]12'!C66</f>
        <v>30</v>
      </c>
      <c r="D64" s="195">
        <f>'[2]12'!D66</f>
        <v>0</v>
      </c>
      <c r="E64" s="195">
        <f>'[2]12'!E66</f>
        <v>0</v>
      </c>
      <c r="F64" s="15">
        <f t="shared" si="6"/>
        <v>72</v>
      </c>
      <c r="G64" s="194">
        <f>'[2]12'!H66</f>
        <v>37</v>
      </c>
      <c r="H64" s="195">
        <f>'[2]12'!I66</f>
        <v>0</v>
      </c>
      <c r="I64" s="195">
        <f>'[2]12'!J66</f>
        <v>0</v>
      </c>
      <c r="J64" s="195">
        <f>'[2]12'!K66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'[2]12'!B67</f>
        <v>42</v>
      </c>
      <c r="C65" s="195">
        <f>'[2]12'!C67</f>
        <v>30</v>
      </c>
      <c r="D65" s="195">
        <f>'[2]12'!D67</f>
        <v>0</v>
      </c>
      <c r="E65" s="195">
        <f>'[2]12'!E67</f>
        <v>0</v>
      </c>
      <c r="F65" s="15">
        <f t="shared" si="6"/>
        <v>72</v>
      </c>
      <c r="G65" s="194">
        <f>'[2]12'!H67</f>
        <v>37</v>
      </c>
      <c r="H65" s="195">
        <f>'[2]12'!I67</f>
        <v>0</v>
      </c>
      <c r="I65" s="195">
        <f>'[2]12'!J67</f>
        <v>0</v>
      </c>
      <c r="J65" s="195">
        <f>'[2]12'!K67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'[2]12'!B68</f>
        <v>42</v>
      </c>
      <c r="C66" s="195">
        <f>'[2]12'!C68</f>
        <v>30</v>
      </c>
      <c r="D66" s="195">
        <f>'[2]12'!D68</f>
        <v>0</v>
      </c>
      <c r="E66" s="195">
        <f>'[2]12'!E68</f>
        <v>0</v>
      </c>
      <c r="F66" s="15">
        <f t="shared" si="6"/>
        <v>72</v>
      </c>
      <c r="G66" s="194">
        <f>'[2]12'!H68</f>
        <v>37</v>
      </c>
      <c r="H66" s="195">
        <f>'[2]12'!I68</f>
        <v>0</v>
      </c>
      <c r="I66" s="195">
        <f>'[2]12'!J68</f>
        <v>0</v>
      </c>
      <c r="J66" s="195">
        <f>'[2]12'!K68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'[2]12'!B69</f>
        <v>42</v>
      </c>
      <c r="C67" s="195">
        <f>'[2]12'!C69</f>
        <v>30</v>
      </c>
      <c r="D67" s="195">
        <f>'[2]12'!D69</f>
        <v>0</v>
      </c>
      <c r="E67" s="195">
        <f>'[2]12'!E69</f>
        <v>0</v>
      </c>
      <c r="F67" s="15">
        <f t="shared" si="6"/>
        <v>72</v>
      </c>
      <c r="G67" s="194">
        <f>'[2]12'!H69</f>
        <v>37</v>
      </c>
      <c r="H67" s="195">
        <f>'[2]12'!I69</f>
        <v>0</v>
      </c>
      <c r="I67" s="195">
        <f>'[2]12'!J69</f>
        <v>0</v>
      </c>
      <c r="J67" s="195">
        <f>'[2]12'!K69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'[2]12'!B70</f>
        <v>42</v>
      </c>
      <c r="C68" s="195">
        <f>'[2]12'!C70</f>
        <v>30</v>
      </c>
      <c r="D68" s="195">
        <f>'[2]12'!D70</f>
        <v>0</v>
      </c>
      <c r="E68" s="195">
        <f>'[2]12'!E70</f>
        <v>0</v>
      </c>
      <c r="F68" s="15">
        <f t="shared" si="6"/>
        <v>72</v>
      </c>
      <c r="G68" s="194">
        <f>'[2]12'!H70</f>
        <v>37</v>
      </c>
      <c r="H68" s="195">
        <f>'[2]12'!I70</f>
        <v>0</v>
      </c>
      <c r="I68" s="195">
        <f>'[2]12'!J70</f>
        <v>0</v>
      </c>
      <c r="J68" s="195">
        <f>'[2]12'!K70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'[2]12'!B71</f>
        <v>42</v>
      </c>
      <c r="C69" s="195">
        <f>'[2]12'!C71</f>
        <v>30</v>
      </c>
      <c r="D69" s="195">
        <f>'[2]12'!D71</f>
        <v>0</v>
      </c>
      <c r="E69" s="195">
        <f>'[2]12'!E71</f>
        <v>0</v>
      </c>
      <c r="F69" s="15">
        <f t="shared" ref="F69:F98" si="16">SUM(B69:E69)</f>
        <v>72</v>
      </c>
      <c r="G69" s="194">
        <f>'[2]12'!H71</f>
        <v>37</v>
      </c>
      <c r="H69" s="195">
        <f>'[2]12'!I71</f>
        <v>0</v>
      </c>
      <c r="I69" s="195">
        <f>'[2]12'!J71</f>
        <v>0</v>
      </c>
      <c r="J69" s="195">
        <f>'[2]12'!K71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'[2]12'!B72</f>
        <v>42</v>
      </c>
      <c r="C70" s="195">
        <f>'[2]12'!C72</f>
        <v>30</v>
      </c>
      <c r="D70" s="195">
        <f>'[2]12'!D72</f>
        <v>0</v>
      </c>
      <c r="E70" s="195">
        <f>'[2]12'!E72</f>
        <v>0</v>
      </c>
      <c r="F70" s="15">
        <f t="shared" si="16"/>
        <v>72</v>
      </c>
      <c r="G70" s="194">
        <f>'[2]12'!H72</f>
        <v>37</v>
      </c>
      <c r="H70" s="195">
        <f>'[2]12'!I72</f>
        <v>0</v>
      </c>
      <c r="I70" s="195">
        <f>'[2]12'!J72</f>
        <v>0</v>
      </c>
      <c r="J70" s="195">
        <f>'[2]12'!K72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'[2]12'!B73</f>
        <v>42</v>
      </c>
      <c r="C71" s="195">
        <f>'[2]12'!C73</f>
        <v>30</v>
      </c>
      <c r="D71" s="195">
        <f>'[2]12'!D73</f>
        <v>0</v>
      </c>
      <c r="E71" s="195">
        <f>'[2]12'!E73</f>
        <v>0</v>
      </c>
      <c r="F71" s="15">
        <f t="shared" si="16"/>
        <v>72</v>
      </c>
      <c r="G71" s="194">
        <f>'[2]12'!H73</f>
        <v>37</v>
      </c>
      <c r="H71" s="195">
        <f>'[2]12'!I73</f>
        <v>0</v>
      </c>
      <c r="I71" s="195">
        <f>'[2]12'!J73</f>
        <v>0</v>
      </c>
      <c r="J71" s="195">
        <f>'[2]12'!K73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'[2]12'!B74</f>
        <v>42</v>
      </c>
      <c r="C72" s="195">
        <f>'[2]12'!C74</f>
        <v>30</v>
      </c>
      <c r="D72" s="195">
        <f>'[2]12'!D74</f>
        <v>0</v>
      </c>
      <c r="E72" s="195">
        <f>'[2]12'!E74</f>
        <v>0</v>
      </c>
      <c r="F72" s="15">
        <f t="shared" si="16"/>
        <v>72</v>
      </c>
      <c r="G72" s="194">
        <f>'[2]12'!H74</f>
        <v>37</v>
      </c>
      <c r="H72" s="195">
        <f>'[2]12'!I74</f>
        <v>0</v>
      </c>
      <c r="I72" s="195">
        <f>'[2]12'!J74</f>
        <v>0</v>
      </c>
      <c r="J72" s="195">
        <f>'[2]12'!K74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'[2]12'!B75</f>
        <v>42</v>
      </c>
      <c r="C73" s="195">
        <f>'[2]12'!C75</f>
        <v>30</v>
      </c>
      <c r="D73" s="195">
        <f>'[2]12'!D75</f>
        <v>0</v>
      </c>
      <c r="E73" s="195">
        <f>'[2]12'!E75</f>
        <v>0</v>
      </c>
      <c r="F73" s="15">
        <f t="shared" si="16"/>
        <v>72</v>
      </c>
      <c r="G73" s="194">
        <f>'[2]12'!H75</f>
        <v>38</v>
      </c>
      <c r="H73" s="195">
        <f>'[2]12'!I75</f>
        <v>0</v>
      </c>
      <c r="I73" s="195">
        <f>'[2]12'!J75</f>
        <v>0</v>
      </c>
      <c r="J73" s="195">
        <f>'[2]12'!K75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'[2]12'!B76</f>
        <v>42</v>
      </c>
      <c r="C74" s="195">
        <f>'[2]12'!C76</f>
        <v>30</v>
      </c>
      <c r="D74" s="195">
        <f>'[2]12'!D76</f>
        <v>0</v>
      </c>
      <c r="E74" s="195">
        <f>'[2]12'!E76</f>
        <v>0</v>
      </c>
      <c r="F74" s="15">
        <f t="shared" si="16"/>
        <v>72</v>
      </c>
      <c r="G74" s="194">
        <f>'[2]12'!H76</f>
        <v>38</v>
      </c>
      <c r="H74" s="195">
        <f>'[2]12'!I76</f>
        <v>0</v>
      </c>
      <c r="I74" s="195">
        <f>'[2]12'!J76</f>
        <v>0</v>
      </c>
      <c r="J74" s="195">
        <f>'[2]12'!K76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'[2]12'!B77</f>
        <v>42</v>
      </c>
      <c r="C75" s="195">
        <f>'[2]12'!C77</f>
        <v>30</v>
      </c>
      <c r="D75" s="195">
        <f>'[2]12'!D77</f>
        <v>0</v>
      </c>
      <c r="E75" s="195">
        <f>'[2]12'!E77</f>
        <v>0</v>
      </c>
      <c r="F75" s="15">
        <f t="shared" si="16"/>
        <v>72</v>
      </c>
      <c r="G75" s="194">
        <f>'[2]12'!H77</f>
        <v>38</v>
      </c>
      <c r="H75" s="195">
        <f>'[2]12'!I77</f>
        <v>0</v>
      </c>
      <c r="I75" s="195">
        <f>'[2]12'!J77</f>
        <v>0</v>
      </c>
      <c r="J75" s="195">
        <f>'[2]12'!K77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'[2]12'!B78</f>
        <v>42</v>
      </c>
      <c r="C76" s="195">
        <f>'[2]12'!C78</f>
        <v>30</v>
      </c>
      <c r="D76" s="195">
        <f>'[2]12'!D78</f>
        <v>0</v>
      </c>
      <c r="E76" s="195">
        <f>'[2]12'!E78</f>
        <v>0</v>
      </c>
      <c r="F76" s="15">
        <f t="shared" si="16"/>
        <v>72</v>
      </c>
      <c r="G76" s="194">
        <f>'[2]12'!H78</f>
        <v>38</v>
      </c>
      <c r="H76" s="195">
        <f>'[2]12'!I78</f>
        <v>0</v>
      </c>
      <c r="I76" s="195">
        <f>'[2]12'!J78</f>
        <v>0</v>
      </c>
      <c r="J76" s="195">
        <f>'[2]12'!K78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'[2]12'!B79</f>
        <v>42</v>
      </c>
      <c r="C77" s="195">
        <f>'[2]12'!C79</f>
        <v>30</v>
      </c>
      <c r="D77" s="195">
        <f>'[2]12'!D79</f>
        <v>0</v>
      </c>
      <c r="E77" s="195">
        <f>'[2]12'!E79</f>
        <v>0</v>
      </c>
      <c r="F77" s="15">
        <f t="shared" si="16"/>
        <v>72</v>
      </c>
      <c r="G77" s="194">
        <f>'[2]12'!H79</f>
        <v>38</v>
      </c>
      <c r="H77" s="195">
        <f>'[2]12'!I79</f>
        <v>0</v>
      </c>
      <c r="I77" s="195">
        <f>'[2]12'!J79</f>
        <v>0</v>
      </c>
      <c r="J77" s="195">
        <f>'[2]12'!K79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'[2]12'!B80</f>
        <v>42</v>
      </c>
      <c r="C78" s="195">
        <f>'[2]12'!C80</f>
        <v>30</v>
      </c>
      <c r="D78" s="195">
        <f>'[2]12'!D80</f>
        <v>0</v>
      </c>
      <c r="E78" s="195">
        <f>'[2]12'!E80</f>
        <v>0</v>
      </c>
      <c r="F78" s="15">
        <f t="shared" si="16"/>
        <v>72</v>
      </c>
      <c r="G78" s="194">
        <f>'[2]12'!H80</f>
        <v>38</v>
      </c>
      <c r="H78" s="195">
        <f>'[2]12'!I80</f>
        <v>0</v>
      </c>
      <c r="I78" s="195">
        <f>'[2]12'!J80</f>
        <v>0</v>
      </c>
      <c r="J78" s="195">
        <f>'[2]12'!K80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'[2]12'!B81</f>
        <v>42</v>
      </c>
      <c r="C79" s="195">
        <f>'[2]12'!C81</f>
        <v>30</v>
      </c>
      <c r="D79" s="195">
        <f>'[2]12'!D81</f>
        <v>0</v>
      </c>
      <c r="E79" s="195">
        <f>'[2]12'!E81</f>
        <v>0</v>
      </c>
      <c r="F79" s="15">
        <f t="shared" si="16"/>
        <v>72</v>
      </c>
      <c r="G79" s="194">
        <f>'[2]12'!H81</f>
        <v>38</v>
      </c>
      <c r="H79" s="195">
        <f>'[2]12'!I81</f>
        <v>0</v>
      </c>
      <c r="I79" s="195">
        <f>'[2]12'!J81</f>
        <v>0</v>
      </c>
      <c r="J79" s="195">
        <f>'[2]12'!K81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'[2]12'!B82</f>
        <v>42</v>
      </c>
      <c r="C80" s="195">
        <f>'[2]12'!C82</f>
        <v>30</v>
      </c>
      <c r="D80" s="195">
        <f>'[2]12'!D82</f>
        <v>0</v>
      </c>
      <c r="E80" s="195">
        <f>'[2]12'!E82</f>
        <v>0</v>
      </c>
      <c r="F80" s="15">
        <f t="shared" si="16"/>
        <v>72</v>
      </c>
      <c r="G80" s="194">
        <f>'[2]12'!H82</f>
        <v>38</v>
      </c>
      <c r="H80" s="195">
        <f>'[2]12'!I82</f>
        <v>0</v>
      </c>
      <c r="I80" s="195">
        <f>'[2]12'!J82</f>
        <v>0</v>
      </c>
      <c r="J80" s="195">
        <f>'[2]12'!K82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'[2]12'!B83</f>
        <v>42</v>
      </c>
      <c r="C81" s="195">
        <f>'[2]12'!C83</f>
        <v>30</v>
      </c>
      <c r="D81" s="195">
        <f>'[2]12'!D83</f>
        <v>0</v>
      </c>
      <c r="E81" s="195">
        <f>'[2]12'!E83</f>
        <v>0</v>
      </c>
      <c r="F81" s="15">
        <f t="shared" si="16"/>
        <v>72</v>
      </c>
      <c r="G81" s="194">
        <f>'[2]12'!H83</f>
        <v>38</v>
      </c>
      <c r="H81" s="195">
        <f>'[2]12'!I83</f>
        <v>0</v>
      </c>
      <c r="I81" s="195">
        <f>'[2]12'!J83</f>
        <v>0</v>
      </c>
      <c r="J81" s="195">
        <f>'[2]12'!K83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'[2]12'!B84</f>
        <v>42</v>
      </c>
      <c r="C82" s="195">
        <f>'[2]12'!C84</f>
        <v>30</v>
      </c>
      <c r="D82" s="195">
        <f>'[2]12'!D84</f>
        <v>0</v>
      </c>
      <c r="E82" s="195">
        <f>'[2]12'!E84</f>
        <v>0</v>
      </c>
      <c r="F82" s="15">
        <f t="shared" si="16"/>
        <v>72</v>
      </c>
      <c r="G82" s="194">
        <f>'[2]12'!H84</f>
        <v>37</v>
      </c>
      <c r="H82" s="195">
        <f>'[2]12'!I84</f>
        <v>0</v>
      </c>
      <c r="I82" s="195">
        <f>'[2]12'!J84</f>
        <v>0</v>
      </c>
      <c r="J82" s="195">
        <f>'[2]12'!K84</f>
        <v>0</v>
      </c>
      <c r="K82" s="15">
        <f t="shared" si="13"/>
        <v>37</v>
      </c>
      <c r="L82" s="18">
        <f>frq!C82</f>
        <v>1</v>
      </c>
      <c r="M82" s="124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194">
        <f>'[2]12'!B85</f>
        <v>42</v>
      </c>
      <c r="C83" s="195">
        <f>'[2]12'!C85</f>
        <v>30</v>
      </c>
      <c r="D83" s="195">
        <f>'[2]12'!D85</f>
        <v>0</v>
      </c>
      <c r="E83" s="195">
        <f>'[2]12'!E85</f>
        <v>0</v>
      </c>
      <c r="F83" s="15">
        <f t="shared" si="16"/>
        <v>72</v>
      </c>
      <c r="G83" s="194">
        <f>'[2]12'!H85</f>
        <v>37</v>
      </c>
      <c r="H83" s="195">
        <f>'[2]12'!I85</f>
        <v>0</v>
      </c>
      <c r="I83" s="195">
        <f>'[2]12'!J85</f>
        <v>0</v>
      </c>
      <c r="J83" s="195">
        <f>'[2]12'!K85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'[2]12'!B86</f>
        <v>42</v>
      </c>
      <c r="C84" s="195">
        <f>'[2]12'!C86</f>
        <v>30</v>
      </c>
      <c r="D84" s="195">
        <f>'[2]12'!D86</f>
        <v>0</v>
      </c>
      <c r="E84" s="195">
        <f>'[2]12'!E86</f>
        <v>0</v>
      </c>
      <c r="F84" s="15">
        <f t="shared" si="16"/>
        <v>72</v>
      </c>
      <c r="G84" s="194">
        <f>'[2]12'!H86</f>
        <v>37</v>
      </c>
      <c r="H84" s="195">
        <f>'[2]12'!I86</f>
        <v>0</v>
      </c>
      <c r="I84" s="195">
        <f>'[2]12'!J86</f>
        <v>0</v>
      </c>
      <c r="J84" s="195">
        <f>'[2]12'!K86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'[2]12'!B87</f>
        <v>42</v>
      </c>
      <c r="C85" s="195">
        <f>'[2]12'!C87</f>
        <v>30</v>
      </c>
      <c r="D85" s="195">
        <f>'[2]12'!D87</f>
        <v>0</v>
      </c>
      <c r="E85" s="195">
        <f>'[2]12'!E87</f>
        <v>0</v>
      </c>
      <c r="F85" s="15">
        <f t="shared" si="16"/>
        <v>72</v>
      </c>
      <c r="G85" s="194">
        <f>'[2]12'!H87</f>
        <v>37</v>
      </c>
      <c r="H85" s="195">
        <f>'[2]12'!I87</f>
        <v>0</v>
      </c>
      <c r="I85" s="195">
        <f>'[2]12'!J87</f>
        <v>0</v>
      </c>
      <c r="J85" s="195">
        <f>'[2]12'!K87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'[2]12'!B88</f>
        <v>42</v>
      </c>
      <c r="C86" s="195">
        <f>'[2]12'!C88</f>
        <v>30</v>
      </c>
      <c r="D86" s="195">
        <f>'[2]12'!D88</f>
        <v>0</v>
      </c>
      <c r="E86" s="195">
        <f>'[2]12'!E88</f>
        <v>0</v>
      </c>
      <c r="F86" s="15">
        <f t="shared" si="16"/>
        <v>72</v>
      </c>
      <c r="G86" s="194">
        <f>'[2]12'!H88</f>
        <v>37</v>
      </c>
      <c r="H86" s="195">
        <f>'[2]12'!I88</f>
        <v>0</v>
      </c>
      <c r="I86" s="195">
        <f>'[2]12'!J88</f>
        <v>0</v>
      </c>
      <c r="J86" s="195">
        <f>'[2]12'!K88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'[2]12'!B89</f>
        <v>42</v>
      </c>
      <c r="C87" s="195">
        <f>'[2]12'!C89</f>
        <v>30</v>
      </c>
      <c r="D87" s="195">
        <f>'[2]12'!D89</f>
        <v>0</v>
      </c>
      <c r="E87" s="195">
        <f>'[2]12'!E89</f>
        <v>0</v>
      </c>
      <c r="F87" s="15">
        <f t="shared" si="16"/>
        <v>72</v>
      </c>
      <c r="G87" s="194">
        <f>'[2]12'!H89</f>
        <v>37</v>
      </c>
      <c r="H87" s="195">
        <f>'[2]12'!I89</f>
        <v>0</v>
      </c>
      <c r="I87" s="195">
        <f>'[2]12'!J89</f>
        <v>0</v>
      </c>
      <c r="J87" s="195">
        <f>'[2]12'!K89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'[2]12'!B90</f>
        <v>42</v>
      </c>
      <c r="C88" s="195">
        <f>'[2]12'!C90</f>
        <v>30</v>
      </c>
      <c r="D88" s="195">
        <f>'[2]12'!D90</f>
        <v>0</v>
      </c>
      <c r="E88" s="195">
        <f>'[2]12'!E90</f>
        <v>0</v>
      </c>
      <c r="F88" s="15">
        <f t="shared" si="16"/>
        <v>72</v>
      </c>
      <c r="G88" s="194">
        <f>'[2]12'!H90</f>
        <v>37</v>
      </c>
      <c r="H88" s="195">
        <f>'[2]12'!I90</f>
        <v>0</v>
      </c>
      <c r="I88" s="195">
        <f>'[2]12'!J90</f>
        <v>0</v>
      </c>
      <c r="J88" s="195">
        <f>'[2]12'!K90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'[2]12'!B91</f>
        <v>42</v>
      </c>
      <c r="C89" s="195">
        <f>'[2]12'!C91</f>
        <v>30</v>
      </c>
      <c r="D89" s="195">
        <f>'[2]12'!D91</f>
        <v>0</v>
      </c>
      <c r="E89" s="195">
        <f>'[2]12'!E91</f>
        <v>0</v>
      </c>
      <c r="F89" s="15">
        <f t="shared" si="16"/>
        <v>72</v>
      </c>
      <c r="G89" s="194">
        <f>'[2]12'!H91</f>
        <v>37</v>
      </c>
      <c r="H89" s="195">
        <f>'[2]12'!I91</f>
        <v>0</v>
      </c>
      <c r="I89" s="195">
        <f>'[2]12'!J91</f>
        <v>0</v>
      </c>
      <c r="J89" s="195">
        <f>'[2]12'!K91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'[2]12'!B92</f>
        <v>42</v>
      </c>
      <c r="C90" s="195">
        <f>'[2]12'!C92</f>
        <v>30</v>
      </c>
      <c r="D90" s="195">
        <f>'[2]12'!D92</f>
        <v>0</v>
      </c>
      <c r="E90" s="195">
        <f>'[2]12'!E92</f>
        <v>0</v>
      </c>
      <c r="F90" s="15">
        <f t="shared" si="16"/>
        <v>72</v>
      </c>
      <c r="G90" s="194">
        <f>'[2]12'!H92</f>
        <v>37</v>
      </c>
      <c r="H90" s="195">
        <f>'[2]12'!I92</f>
        <v>0</v>
      </c>
      <c r="I90" s="195">
        <f>'[2]12'!J92</f>
        <v>0</v>
      </c>
      <c r="J90" s="195">
        <f>'[2]12'!K92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'[2]12'!B93</f>
        <v>42</v>
      </c>
      <c r="C91" s="195">
        <f>'[2]12'!C93</f>
        <v>30</v>
      </c>
      <c r="D91" s="195">
        <f>'[2]12'!D93</f>
        <v>0</v>
      </c>
      <c r="E91" s="195">
        <f>'[2]12'!E93</f>
        <v>0</v>
      </c>
      <c r="F91" s="15">
        <f t="shared" si="16"/>
        <v>72</v>
      </c>
      <c r="G91" s="194">
        <f>'[2]12'!H93</f>
        <v>37</v>
      </c>
      <c r="H91" s="195">
        <f>'[2]12'!I93</f>
        <v>0</v>
      </c>
      <c r="I91" s="195">
        <f>'[2]12'!J93</f>
        <v>0</v>
      </c>
      <c r="J91" s="195">
        <f>'[2]12'!K93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'[2]12'!B94</f>
        <v>42</v>
      </c>
      <c r="C92" s="195">
        <f>'[2]12'!C94</f>
        <v>30</v>
      </c>
      <c r="D92" s="195">
        <f>'[2]12'!D94</f>
        <v>0</v>
      </c>
      <c r="E92" s="195">
        <f>'[2]12'!E94</f>
        <v>0</v>
      </c>
      <c r="F92" s="15">
        <f t="shared" si="16"/>
        <v>72</v>
      </c>
      <c r="G92" s="194">
        <f>'[2]12'!H94</f>
        <v>37</v>
      </c>
      <c r="H92" s="195">
        <f>'[2]12'!I94</f>
        <v>0</v>
      </c>
      <c r="I92" s="195">
        <f>'[2]12'!J94</f>
        <v>0</v>
      </c>
      <c r="J92" s="195">
        <f>'[2]12'!K94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'[2]12'!B95</f>
        <v>42</v>
      </c>
      <c r="C93" s="195">
        <f>'[2]12'!C95</f>
        <v>30</v>
      </c>
      <c r="D93" s="195">
        <f>'[2]12'!D95</f>
        <v>0</v>
      </c>
      <c r="E93" s="195">
        <f>'[2]12'!E95</f>
        <v>0</v>
      </c>
      <c r="F93" s="15">
        <f t="shared" si="16"/>
        <v>72</v>
      </c>
      <c r="G93" s="194">
        <f>'[2]12'!H95</f>
        <v>37</v>
      </c>
      <c r="H93" s="195">
        <f>'[2]12'!I95</f>
        <v>0</v>
      </c>
      <c r="I93" s="195">
        <f>'[2]12'!J95</f>
        <v>0</v>
      </c>
      <c r="J93" s="195">
        <f>'[2]12'!K95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4">
        <f>'[2]12'!B96</f>
        <v>42</v>
      </c>
      <c r="C94" s="195">
        <f>'[2]12'!C96</f>
        <v>30</v>
      </c>
      <c r="D94" s="195">
        <f>'[2]12'!D96</f>
        <v>0</v>
      </c>
      <c r="E94" s="195">
        <f>'[2]12'!E96</f>
        <v>0</v>
      </c>
      <c r="F94" s="15">
        <f t="shared" si="16"/>
        <v>72</v>
      </c>
      <c r="G94" s="194">
        <f>'[2]12'!H96</f>
        <v>37</v>
      </c>
      <c r="H94" s="195">
        <f>'[2]12'!I96</f>
        <v>0</v>
      </c>
      <c r="I94" s="195">
        <f>'[2]12'!J96</f>
        <v>0</v>
      </c>
      <c r="J94" s="195">
        <f>'[2]12'!K96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4">
        <f>'[2]12'!B97</f>
        <v>42</v>
      </c>
      <c r="C95" s="195">
        <f>'[2]12'!C97</f>
        <v>30</v>
      </c>
      <c r="D95" s="195">
        <f>'[2]12'!D97</f>
        <v>0</v>
      </c>
      <c r="E95" s="195">
        <f>'[2]12'!E97</f>
        <v>0</v>
      </c>
      <c r="F95" s="15">
        <f t="shared" si="16"/>
        <v>72</v>
      </c>
      <c r="G95" s="194">
        <f>'[2]12'!H97</f>
        <v>37</v>
      </c>
      <c r="H95" s="195">
        <f>'[2]12'!I97</f>
        <v>0</v>
      </c>
      <c r="I95" s="195">
        <f>'[2]12'!J97</f>
        <v>0</v>
      </c>
      <c r="J95" s="195">
        <f>'[2]12'!K97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4">
        <f>'[2]12'!B98</f>
        <v>42</v>
      </c>
      <c r="C96" s="195">
        <f>'[2]12'!C98</f>
        <v>30</v>
      </c>
      <c r="D96" s="195">
        <f>'[2]12'!D98</f>
        <v>0</v>
      </c>
      <c r="E96" s="195">
        <f>'[2]12'!E98</f>
        <v>0</v>
      </c>
      <c r="F96" s="15">
        <f t="shared" si="16"/>
        <v>72</v>
      </c>
      <c r="G96" s="194">
        <f>'[2]12'!H98</f>
        <v>37</v>
      </c>
      <c r="H96" s="195">
        <f>'[2]12'!I98</f>
        <v>0</v>
      </c>
      <c r="I96" s="195">
        <f>'[2]12'!J98</f>
        <v>0</v>
      </c>
      <c r="J96" s="195">
        <f>'[2]12'!K98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4">
        <f>'[2]12'!B99</f>
        <v>42</v>
      </c>
      <c r="C97" s="195">
        <f>'[2]12'!C99</f>
        <v>30</v>
      </c>
      <c r="D97" s="195">
        <f>'[2]12'!D99</f>
        <v>0</v>
      </c>
      <c r="E97" s="195">
        <f>'[2]12'!E99</f>
        <v>0</v>
      </c>
      <c r="F97" s="15">
        <f t="shared" si="16"/>
        <v>72</v>
      </c>
      <c r="G97" s="194">
        <f>'[2]12'!H99</f>
        <v>37</v>
      </c>
      <c r="H97" s="195">
        <f>'[2]12'!I99</f>
        <v>0</v>
      </c>
      <c r="I97" s="195">
        <f>'[2]12'!J99</f>
        <v>0</v>
      </c>
      <c r="J97" s="195">
        <f>'[2]12'!K99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4">
        <f>'[2]12'!B100</f>
        <v>42</v>
      </c>
      <c r="C98" s="195">
        <f>'[2]12'!C100</f>
        <v>30</v>
      </c>
      <c r="D98" s="195">
        <f>'[2]12'!D100</f>
        <v>0</v>
      </c>
      <c r="E98" s="195">
        <f>'[2]12'!E100</f>
        <v>0</v>
      </c>
      <c r="F98" s="15">
        <f t="shared" si="16"/>
        <v>72</v>
      </c>
      <c r="G98" s="194">
        <f>'[2]12'!H100</f>
        <v>37</v>
      </c>
      <c r="H98" s="195">
        <f>'[2]12'!I100</f>
        <v>0</v>
      </c>
      <c r="I98" s="195">
        <f>'[2]12'!J100</f>
        <v>0</v>
      </c>
      <c r="J98" s="195">
        <f>'[2]12'!K100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0.89049999999999996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0.89049999999999996</v>
      </c>
      <c r="L99" s="128">
        <f t="shared" si="17"/>
        <v>2.4E-2</v>
      </c>
      <c r="M99" s="128">
        <f t="shared" si="17"/>
        <v>0.87819999999999987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0.87819999999999987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45272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1030</v>
      </c>
      <c r="G3" s="16">
        <f>'[3]12'!G5</f>
        <v>0</v>
      </c>
      <c r="H3" s="17">
        <f>SUM(B3:G3)</f>
        <v>1350</v>
      </c>
      <c r="I3" s="15">
        <f>'[3]12'!J5</f>
        <v>270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0</v>
      </c>
      <c r="N3" s="16">
        <f>'[3]12'!O5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25.85</v>
      </c>
      <c r="AU3" s="8">
        <v>25.85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25.85</v>
      </c>
      <c r="BM3" s="8">
        <f>AU3</f>
        <v>25.85</v>
      </c>
      <c r="BN3" s="8">
        <f>BC3</f>
        <v>26.99</v>
      </c>
      <c r="BO3" s="8">
        <f>BJ3</f>
        <v>26.99</v>
      </c>
      <c r="BP3" s="139">
        <f>BL3-BN3</f>
        <v>-1.139999999999997</v>
      </c>
      <c r="BQ3" s="139">
        <f>BM3-BO3</f>
        <v>-1.139999999999997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1030</v>
      </c>
      <c r="G4" s="16">
        <f>'[3]12'!G6</f>
        <v>0</v>
      </c>
      <c r="H4" s="17">
        <f>SUM(B4:G4)</f>
        <v>1350</v>
      </c>
      <c r="I4" s="15">
        <f>'[3]12'!J6</f>
        <v>270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0</v>
      </c>
      <c r="N4" s="16">
        <f>'[3]12'!O6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25.85</v>
      </c>
      <c r="AU4" s="8">
        <v>25.85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25.85</v>
      </c>
      <c r="BM4" s="8">
        <f t="shared" ref="BM4:BM67" si="22">AU4</f>
        <v>25.85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-1.139999999999997</v>
      </c>
      <c r="BQ4" s="139">
        <f t="shared" ref="BQ4:BQ67" si="26">BM4-BO4</f>
        <v>-1.139999999999997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1030</v>
      </c>
      <c r="G5" s="16">
        <f>'[3]12'!G7</f>
        <v>0</v>
      </c>
      <c r="H5" s="17">
        <f t="shared" ref="H5:H68" si="27">SUM(B5:G5)</f>
        <v>1350</v>
      </c>
      <c r="I5" s="15">
        <f>'[3]12'!J7</f>
        <v>216.02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0</v>
      </c>
      <c r="N5" s="16">
        <f>'[3]12'!O7</f>
        <v>0</v>
      </c>
      <c r="O5" s="17">
        <f t="shared" ref="O5:O68" si="28">SUM(I5:N5)</f>
        <v>216.02</v>
      </c>
      <c r="P5" s="18">
        <f>frq!C5</f>
        <v>1</v>
      </c>
      <c r="Q5" s="15">
        <f t="shared" ref="Q5:V56" si="29">IF($P5=1,I5,IF(AND($P5=0.985,I5&gt;0.985*B5),B5*0.985,IF(AND($P5=0.965,I5&gt;0.965*B5),0.965*B5,I5)))</f>
        <v>216.02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216.02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162.04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162.04</v>
      </c>
      <c r="AT5" s="8">
        <v>25.85</v>
      </c>
      <c r="AU5" s="8">
        <v>25.85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25.85</v>
      </c>
      <c r="BM5" s="8">
        <f t="shared" si="22"/>
        <v>25.85</v>
      </c>
      <c r="BN5" s="8">
        <f t="shared" si="23"/>
        <v>26.99</v>
      </c>
      <c r="BO5" s="8">
        <f t="shared" si="24"/>
        <v>26.99</v>
      </c>
      <c r="BP5" s="139">
        <f t="shared" si="25"/>
        <v>-1.139999999999997</v>
      </c>
      <c r="BQ5" s="139">
        <f t="shared" si="26"/>
        <v>-1.139999999999997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1030</v>
      </c>
      <c r="G6" s="16">
        <f>'[3]12'!G8</f>
        <v>0</v>
      </c>
      <c r="H6" s="17">
        <f t="shared" si="27"/>
        <v>1350</v>
      </c>
      <c r="I6" s="15">
        <f>'[3]12'!J8</f>
        <v>216.02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0</v>
      </c>
      <c r="N6" s="16">
        <f>'[3]12'!O8</f>
        <v>0</v>
      </c>
      <c r="O6" s="17">
        <f t="shared" si="28"/>
        <v>216.02</v>
      </c>
      <c r="P6" s="18">
        <f>frq!C6</f>
        <v>1</v>
      </c>
      <c r="Q6" s="15">
        <f t="shared" si="29"/>
        <v>216.02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216.02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162.04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162.04</v>
      </c>
      <c r="AT6" s="8">
        <v>25.85</v>
      </c>
      <c r="AU6" s="8">
        <v>25.85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25.85</v>
      </c>
      <c r="BM6" s="8">
        <f t="shared" si="22"/>
        <v>25.85</v>
      </c>
      <c r="BN6" s="8">
        <f t="shared" si="23"/>
        <v>26.99</v>
      </c>
      <c r="BO6" s="8">
        <f t="shared" si="24"/>
        <v>26.99</v>
      </c>
      <c r="BP6" s="139">
        <f t="shared" si="25"/>
        <v>-1.139999999999997</v>
      </c>
      <c r="BQ6" s="139">
        <f t="shared" si="26"/>
        <v>-1.139999999999997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1030</v>
      </c>
      <c r="G7" s="16">
        <f>'[3]12'!G9</f>
        <v>0</v>
      </c>
      <c r="H7" s="17">
        <f t="shared" si="27"/>
        <v>1350</v>
      </c>
      <c r="I7" s="15">
        <f>'[3]12'!J9</f>
        <v>270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0</v>
      </c>
      <c r="N7" s="16">
        <f>'[3]12'!O9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25.85</v>
      </c>
      <c r="AU7" s="8">
        <v>25.85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25.85</v>
      </c>
      <c r="BM7" s="8">
        <f t="shared" si="22"/>
        <v>25.85</v>
      </c>
      <c r="BN7" s="8">
        <f t="shared" si="23"/>
        <v>26.99</v>
      </c>
      <c r="BO7" s="8">
        <f t="shared" si="24"/>
        <v>26.99</v>
      </c>
      <c r="BP7" s="139">
        <f t="shared" si="25"/>
        <v>-1.139999999999997</v>
      </c>
      <c r="BQ7" s="139">
        <f t="shared" si="26"/>
        <v>-1.139999999999997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1030</v>
      </c>
      <c r="G8" s="16">
        <f>'[3]12'!G10</f>
        <v>0</v>
      </c>
      <c r="H8" s="17">
        <f t="shared" si="27"/>
        <v>1350</v>
      </c>
      <c r="I8" s="15">
        <f>'[3]12'!J10</f>
        <v>270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0</v>
      </c>
      <c r="N8" s="16">
        <f>'[3]12'!O10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25.85</v>
      </c>
      <c r="AU8" s="8">
        <v>25.85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25.85</v>
      </c>
      <c r="BM8" s="8">
        <f t="shared" si="22"/>
        <v>25.85</v>
      </c>
      <c r="BN8" s="8">
        <f t="shared" si="23"/>
        <v>26.99</v>
      </c>
      <c r="BO8" s="8">
        <f t="shared" si="24"/>
        <v>26.99</v>
      </c>
      <c r="BP8" s="139">
        <f t="shared" si="25"/>
        <v>-1.139999999999997</v>
      </c>
      <c r="BQ8" s="139">
        <f t="shared" si="26"/>
        <v>-1.139999999999997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1030</v>
      </c>
      <c r="G9" s="16">
        <f>'[3]12'!G11</f>
        <v>0</v>
      </c>
      <c r="H9" s="17">
        <f t="shared" si="27"/>
        <v>1350</v>
      </c>
      <c r="I9" s="15">
        <f>'[3]12'!J11</f>
        <v>270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0</v>
      </c>
      <c r="N9" s="16">
        <f>'[3]12'!O11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25.85</v>
      </c>
      <c r="AU9" s="8">
        <v>25.85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25.85</v>
      </c>
      <c r="BM9" s="8">
        <f t="shared" si="22"/>
        <v>25.85</v>
      </c>
      <c r="BN9" s="8">
        <f t="shared" si="23"/>
        <v>26.99</v>
      </c>
      <c r="BO9" s="8">
        <f t="shared" si="24"/>
        <v>26.99</v>
      </c>
      <c r="BP9" s="139">
        <f t="shared" si="25"/>
        <v>-1.139999999999997</v>
      </c>
      <c r="BQ9" s="139">
        <f t="shared" si="26"/>
        <v>-1.139999999999997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1030</v>
      </c>
      <c r="G10" s="16">
        <f>'[3]12'!G12</f>
        <v>0</v>
      </c>
      <c r="H10" s="17">
        <f t="shared" si="27"/>
        <v>1350</v>
      </c>
      <c r="I10" s="15">
        <f>'[3]12'!J12</f>
        <v>270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0</v>
      </c>
      <c r="N10" s="16">
        <f>'[3]12'!O12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25.85</v>
      </c>
      <c r="AU10" s="8">
        <v>25.85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25.85</v>
      </c>
      <c r="BM10" s="8">
        <f t="shared" si="22"/>
        <v>25.85</v>
      </c>
      <c r="BN10" s="8">
        <f t="shared" si="23"/>
        <v>26.99</v>
      </c>
      <c r="BO10" s="8">
        <f t="shared" si="24"/>
        <v>26.99</v>
      </c>
      <c r="BP10" s="139">
        <f t="shared" si="25"/>
        <v>-1.139999999999997</v>
      </c>
      <c r="BQ10" s="139">
        <f t="shared" si="26"/>
        <v>-1.139999999999997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1030</v>
      </c>
      <c r="G11" s="16">
        <f>'[3]12'!G13</f>
        <v>0</v>
      </c>
      <c r="H11" s="17">
        <f t="shared" si="27"/>
        <v>1350</v>
      </c>
      <c r="I11" s="15">
        <f>'[3]12'!J13</f>
        <v>270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0</v>
      </c>
      <c r="N11" s="16">
        <f>'[3]12'!O13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25.85</v>
      </c>
      <c r="AU11" s="8">
        <v>25.85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25.85</v>
      </c>
      <c r="BM11" s="8">
        <f t="shared" si="22"/>
        <v>25.85</v>
      </c>
      <c r="BN11" s="8">
        <f t="shared" si="23"/>
        <v>26.99</v>
      </c>
      <c r="BO11" s="8">
        <f t="shared" si="24"/>
        <v>26.99</v>
      </c>
      <c r="BP11" s="139">
        <f t="shared" si="25"/>
        <v>-1.139999999999997</v>
      </c>
      <c r="BQ11" s="139">
        <f t="shared" si="26"/>
        <v>-1.139999999999997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1030</v>
      </c>
      <c r="G12" s="16">
        <f>'[3]12'!G14</f>
        <v>0</v>
      </c>
      <c r="H12" s="17">
        <f t="shared" si="27"/>
        <v>1350</v>
      </c>
      <c r="I12" s="15">
        <f>'[3]12'!J14</f>
        <v>270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0</v>
      </c>
      <c r="N12" s="16">
        <f>'[3]12'!O14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25.85</v>
      </c>
      <c r="AU12" s="8">
        <v>25.85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25.85</v>
      </c>
      <c r="BM12" s="8">
        <f t="shared" si="22"/>
        <v>25.85</v>
      </c>
      <c r="BN12" s="8">
        <f t="shared" si="23"/>
        <v>26.99</v>
      </c>
      <c r="BO12" s="8">
        <f t="shared" si="24"/>
        <v>26.99</v>
      </c>
      <c r="BP12" s="139">
        <f t="shared" si="25"/>
        <v>-1.139999999999997</v>
      </c>
      <c r="BQ12" s="139">
        <f t="shared" si="26"/>
        <v>-1.139999999999997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1030</v>
      </c>
      <c r="G13" s="16">
        <f>'[3]12'!G15</f>
        <v>0</v>
      </c>
      <c r="H13" s="17">
        <f t="shared" si="27"/>
        <v>1350</v>
      </c>
      <c r="I13" s="15">
        <f>'[3]12'!J15</f>
        <v>270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0</v>
      </c>
      <c r="N13" s="16">
        <f>'[3]12'!O15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25.85</v>
      </c>
      <c r="AU13" s="8">
        <v>25.85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25.85</v>
      </c>
      <c r="BM13" s="8">
        <f t="shared" si="22"/>
        <v>25.85</v>
      </c>
      <c r="BN13" s="8">
        <f t="shared" si="23"/>
        <v>26.99</v>
      </c>
      <c r="BO13" s="8">
        <f t="shared" si="24"/>
        <v>26.99</v>
      </c>
      <c r="BP13" s="139">
        <f t="shared" si="25"/>
        <v>-1.139999999999997</v>
      </c>
      <c r="BQ13" s="139">
        <f t="shared" si="26"/>
        <v>-1.139999999999997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1030</v>
      </c>
      <c r="G14" s="16">
        <f>'[3]12'!G16</f>
        <v>0</v>
      </c>
      <c r="H14" s="17">
        <f t="shared" si="27"/>
        <v>1350</v>
      </c>
      <c r="I14" s="15">
        <f>'[3]12'!J16</f>
        <v>270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0</v>
      </c>
      <c r="N14" s="16">
        <f>'[3]12'!O16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25.85</v>
      </c>
      <c r="AU14" s="8">
        <v>25.85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25.85</v>
      </c>
      <c r="BM14" s="8">
        <f t="shared" si="22"/>
        <v>25.85</v>
      </c>
      <c r="BN14" s="8">
        <f t="shared" si="23"/>
        <v>26.99</v>
      </c>
      <c r="BO14" s="8">
        <f t="shared" si="24"/>
        <v>26.99</v>
      </c>
      <c r="BP14" s="139">
        <f t="shared" si="25"/>
        <v>-1.139999999999997</v>
      </c>
      <c r="BQ14" s="139">
        <f t="shared" si="26"/>
        <v>-1.139999999999997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1030</v>
      </c>
      <c r="G15" s="16">
        <f>'[3]12'!G17</f>
        <v>0</v>
      </c>
      <c r="H15" s="17">
        <f t="shared" si="27"/>
        <v>1350</v>
      </c>
      <c r="I15" s="15">
        <f>'[3]12'!J17</f>
        <v>270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0</v>
      </c>
      <c r="N15" s="16">
        <f>'[3]12'!O17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25.85</v>
      </c>
      <c r="AU15" s="8">
        <v>25.85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25.85</v>
      </c>
      <c r="BM15" s="8">
        <f t="shared" si="22"/>
        <v>25.85</v>
      </c>
      <c r="BN15" s="8">
        <f t="shared" si="23"/>
        <v>26.99</v>
      </c>
      <c r="BO15" s="8">
        <f t="shared" si="24"/>
        <v>26.99</v>
      </c>
      <c r="BP15" s="139">
        <f t="shared" si="25"/>
        <v>-1.139999999999997</v>
      </c>
      <c r="BQ15" s="139">
        <f t="shared" si="26"/>
        <v>-1.139999999999997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1030</v>
      </c>
      <c r="G16" s="16">
        <f>'[3]12'!G18</f>
        <v>0</v>
      </c>
      <c r="H16" s="17">
        <f t="shared" si="27"/>
        <v>1350</v>
      </c>
      <c r="I16" s="15">
        <f>'[3]12'!J18</f>
        <v>270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0</v>
      </c>
      <c r="N16" s="16">
        <f>'[3]12'!O18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25.85</v>
      </c>
      <c r="AU16" s="8">
        <v>25.85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25.85</v>
      </c>
      <c r="BM16" s="8">
        <f t="shared" si="22"/>
        <v>25.85</v>
      </c>
      <c r="BN16" s="8">
        <f t="shared" si="23"/>
        <v>26.99</v>
      </c>
      <c r="BO16" s="8">
        <f t="shared" si="24"/>
        <v>26.99</v>
      </c>
      <c r="BP16" s="139">
        <f t="shared" si="25"/>
        <v>-1.139999999999997</v>
      </c>
      <c r="BQ16" s="139">
        <f t="shared" si="26"/>
        <v>-1.139999999999997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1030</v>
      </c>
      <c r="G17" s="16">
        <f>'[3]12'!G19</f>
        <v>0</v>
      </c>
      <c r="H17" s="17">
        <f t="shared" si="27"/>
        <v>1350</v>
      </c>
      <c r="I17" s="15">
        <f>'[3]12'!J19</f>
        <v>270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0</v>
      </c>
      <c r="N17" s="16">
        <f>'[3]12'!O19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25.85</v>
      </c>
      <c r="AU17" s="8">
        <v>25.85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25.85</v>
      </c>
      <c r="BM17" s="8">
        <f t="shared" si="22"/>
        <v>25.85</v>
      </c>
      <c r="BN17" s="8">
        <f t="shared" si="23"/>
        <v>26.99</v>
      </c>
      <c r="BO17" s="8">
        <f t="shared" si="24"/>
        <v>26.99</v>
      </c>
      <c r="BP17" s="139">
        <f t="shared" si="25"/>
        <v>-1.139999999999997</v>
      </c>
      <c r="BQ17" s="139">
        <f t="shared" si="26"/>
        <v>-1.139999999999997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1030</v>
      </c>
      <c r="G18" s="16">
        <f>'[3]12'!G20</f>
        <v>0</v>
      </c>
      <c r="H18" s="17">
        <f t="shared" si="27"/>
        <v>1350</v>
      </c>
      <c r="I18" s="15">
        <f>'[3]12'!J20</f>
        <v>270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0</v>
      </c>
      <c r="N18" s="16">
        <f>'[3]12'!O20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25.85</v>
      </c>
      <c r="AU18" s="8">
        <v>25.85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25.85</v>
      </c>
      <c r="BM18" s="8">
        <f t="shared" si="22"/>
        <v>25.85</v>
      </c>
      <c r="BN18" s="8">
        <f t="shared" si="23"/>
        <v>26.99</v>
      </c>
      <c r="BO18" s="8">
        <f t="shared" si="24"/>
        <v>26.99</v>
      </c>
      <c r="BP18" s="139">
        <f t="shared" si="25"/>
        <v>-1.139999999999997</v>
      </c>
      <c r="BQ18" s="139">
        <f t="shared" si="26"/>
        <v>-1.139999999999997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1030</v>
      </c>
      <c r="G19" s="16">
        <f>'[3]12'!G21</f>
        <v>0</v>
      </c>
      <c r="H19" s="17">
        <f t="shared" si="27"/>
        <v>1350</v>
      </c>
      <c r="I19" s="15">
        <f>'[3]12'!J21</f>
        <v>270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0</v>
      </c>
      <c r="N19" s="16">
        <f>'[3]12'!O21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25.85</v>
      </c>
      <c r="AU19" s="8">
        <v>25.85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25.85</v>
      </c>
      <c r="BM19" s="8">
        <f t="shared" si="22"/>
        <v>25.85</v>
      </c>
      <c r="BN19" s="8">
        <f t="shared" si="23"/>
        <v>26.99</v>
      </c>
      <c r="BO19" s="8">
        <f t="shared" si="24"/>
        <v>26.99</v>
      </c>
      <c r="BP19" s="139">
        <f t="shared" si="25"/>
        <v>-1.139999999999997</v>
      </c>
      <c r="BQ19" s="139">
        <f t="shared" si="26"/>
        <v>-1.139999999999997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1030</v>
      </c>
      <c r="G20" s="16">
        <f>'[3]12'!G22</f>
        <v>0</v>
      </c>
      <c r="H20" s="17">
        <f t="shared" si="27"/>
        <v>1350</v>
      </c>
      <c r="I20" s="15">
        <f>'[3]12'!J22</f>
        <v>270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0</v>
      </c>
      <c r="N20" s="16">
        <f>'[3]12'!O22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25.85</v>
      </c>
      <c r="AU20" s="8">
        <v>25.85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25.85</v>
      </c>
      <c r="BM20" s="8">
        <f t="shared" si="22"/>
        <v>25.85</v>
      </c>
      <c r="BN20" s="8">
        <f t="shared" si="23"/>
        <v>26.99</v>
      </c>
      <c r="BO20" s="8">
        <f t="shared" si="24"/>
        <v>26.99</v>
      </c>
      <c r="BP20" s="139">
        <f t="shared" si="25"/>
        <v>-1.139999999999997</v>
      </c>
      <c r="BQ20" s="139">
        <f t="shared" si="26"/>
        <v>-1.139999999999997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1030</v>
      </c>
      <c r="G21" s="16">
        <f>'[3]12'!G23</f>
        <v>0</v>
      </c>
      <c r="H21" s="17">
        <f t="shared" si="27"/>
        <v>1350</v>
      </c>
      <c r="I21" s="15">
        <f>'[3]12'!J23</f>
        <v>270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0</v>
      </c>
      <c r="N21" s="16">
        <f>'[3]12'!O23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25.85</v>
      </c>
      <c r="AU21" s="8">
        <v>25.85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25.85</v>
      </c>
      <c r="BM21" s="8">
        <f t="shared" si="22"/>
        <v>25.85</v>
      </c>
      <c r="BN21" s="8">
        <f t="shared" si="23"/>
        <v>26.99</v>
      </c>
      <c r="BO21" s="8">
        <f t="shared" si="24"/>
        <v>26.99</v>
      </c>
      <c r="BP21" s="139">
        <f t="shared" si="25"/>
        <v>-1.139999999999997</v>
      </c>
      <c r="BQ21" s="139">
        <f t="shared" si="26"/>
        <v>-1.139999999999997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1030</v>
      </c>
      <c r="G22" s="16">
        <f>'[3]12'!G24</f>
        <v>0</v>
      </c>
      <c r="H22" s="17">
        <f t="shared" si="27"/>
        <v>1350</v>
      </c>
      <c r="I22" s="15">
        <f>'[3]12'!J24</f>
        <v>270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0</v>
      </c>
      <c r="N22" s="16">
        <f>'[3]12'!O24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25.85</v>
      </c>
      <c r="AU22" s="8">
        <v>25.85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25.85</v>
      </c>
      <c r="BM22" s="8">
        <f t="shared" si="22"/>
        <v>25.85</v>
      </c>
      <c r="BN22" s="8">
        <f t="shared" si="23"/>
        <v>26.99</v>
      </c>
      <c r="BO22" s="8">
        <f t="shared" si="24"/>
        <v>26.99</v>
      </c>
      <c r="BP22" s="139">
        <f t="shared" si="25"/>
        <v>-1.139999999999997</v>
      </c>
      <c r="BQ22" s="139">
        <f t="shared" si="26"/>
        <v>-1.139999999999997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1030</v>
      </c>
      <c r="G23" s="16">
        <f>'[3]12'!G25</f>
        <v>0</v>
      </c>
      <c r="H23" s="17">
        <f t="shared" si="27"/>
        <v>1350</v>
      </c>
      <c r="I23" s="15">
        <f>'[3]12'!J25</f>
        <v>270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0</v>
      </c>
      <c r="N23" s="16">
        <f>'[3]12'!O25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25.85</v>
      </c>
      <c r="AU23" s="8">
        <v>25.85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25.85</v>
      </c>
      <c r="BM23" s="8">
        <f t="shared" si="22"/>
        <v>25.85</v>
      </c>
      <c r="BN23" s="8">
        <f t="shared" si="23"/>
        <v>26.99</v>
      </c>
      <c r="BO23" s="8">
        <f t="shared" si="24"/>
        <v>26.99</v>
      </c>
      <c r="BP23" s="139">
        <f t="shared" si="25"/>
        <v>-1.139999999999997</v>
      </c>
      <c r="BQ23" s="139">
        <f t="shared" si="26"/>
        <v>-1.139999999999997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1030</v>
      </c>
      <c r="G24" s="16">
        <f>'[3]12'!G26</f>
        <v>0</v>
      </c>
      <c r="H24" s="17">
        <f t="shared" si="27"/>
        <v>1350</v>
      </c>
      <c r="I24" s="15">
        <f>'[3]12'!J26</f>
        <v>270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0</v>
      </c>
      <c r="N24" s="16">
        <f>'[3]12'!O26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25.85</v>
      </c>
      <c r="AU24" s="8">
        <v>25.85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25.85</v>
      </c>
      <c r="BM24" s="8">
        <f t="shared" si="22"/>
        <v>25.85</v>
      </c>
      <c r="BN24" s="8">
        <f t="shared" si="23"/>
        <v>26.99</v>
      </c>
      <c r="BO24" s="8">
        <f t="shared" si="24"/>
        <v>26.99</v>
      </c>
      <c r="BP24" s="139">
        <f t="shared" si="25"/>
        <v>-1.139999999999997</v>
      </c>
      <c r="BQ24" s="139">
        <f t="shared" si="26"/>
        <v>-1.139999999999997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1030</v>
      </c>
      <c r="G25" s="16">
        <f>'[3]12'!G27</f>
        <v>0</v>
      </c>
      <c r="H25" s="17">
        <f t="shared" si="27"/>
        <v>1350</v>
      </c>
      <c r="I25" s="15">
        <f>'[3]12'!J27</f>
        <v>270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0</v>
      </c>
      <c r="N25" s="16">
        <f>'[3]12'!O27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25.85</v>
      </c>
      <c r="AU25" s="8">
        <v>25.85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25.85</v>
      </c>
      <c r="BM25" s="8">
        <f t="shared" si="22"/>
        <v>25.85</v>
      </c>
      <c r="BN25" s="8">
        <f t="shared" si="23"/>
        <v>26.99</v>
      </c>
      <c r="BO25" s="8">
        <f t="shared" si="24"/>
        <v>26.99</v>
      </c>
      <c r="BP25" s="139">
        <f t="shared" si="25"/>
        <v>-1.139999999999997</v>
      </c>
      <c r="BQ25" s="139">
        <f t="shared" si="26"/>
        <v>-1.139999999999997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1030</v>
      </c>
      <c r="G26" s="16">
        <f>'[3]12'!G28</f>
        <v>0</v>
      </c>
      <c r="H26" s="17">
        <f t="shared" si="27"/>
        <v>1350</v>
      </c>
      <c r="I26" s="15">
        <f>'[3]12'!J28</f>
        <v>270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0</v>
      </c>
      <c r="N26" s="16">
        <f>'[3]12'!O28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25.85</v>
      </c>
      <c r="AU26" s="8">
        <v>25.85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25.85</v>
      </c>
      <c r="BM26" s="8">
        <f t="shared" si="22"/>
        <v>25.85</v>
      </c>
      <c r="BN26" s="8">
        <f t="shared" si="23"/>
        <v>26.99</v>
      </c>
      <c r="BO26" s="8">
        <f t="shared" si="24"/>
        <v>26.99</v>
      </c>
      <c r="BP26" s="139">
        <f t="shared" si="25"/>
        <v>-1.139999999999997</v>
      </c>
      <c r="BQ26" s="139">
        <f t="shared" si="26"/>
        <v>-1.139999999999997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1030</v>
      </c>
      <c r="G27" s="16">
        <f>'[3]12'!G29</f>
        <v>0</v>
      </c>
      <c r="H27" s="17">
        <f t="shared" si="27"/>
        <v>1350</v>
      </c>
      <c r="I27" s="15">
        <f>'[3]12'!J29</f>
        <v>270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0</v>
      </c>
      <c r="N27" s="16">
        <f>'[3]12'!O29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24.28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24.28</v>
      </c>
      <c r="AE27" s="8">
        <f t="shared" si="11"/>
        <v>24.28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24.28</v>
      </c>
      <c r="AL27" s="8">
        <f t="shared" si="31"/>
        <v>221.44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221.44</v>
      </c>
      <c r="AT27" s="8">
        <v>23.25</v>
      </c>
      <c r="AU27" s="8">
        <v>23.25</v>
      </c>
      <c r="AW27" s="198">
        <v>24.28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24.28</v>
      </c>
      <c r="BD27" s="198">
        <v>24.28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24.28</v>
      </c>
      <c r="BL27" s="8">
        <f t="shared" si="21"/>
        <v>23.25</v>
      </c>
      <c r="BM27" s="8">
        <f t="shared" si="22"/>
        <v>23.25</v>
      </c>
      <c r="BN27" s="8">
        <f t="shared" si="23"/>
        <v>24.28</v>
      </c>
      <c r="BO27" s="8">
        <f t="shared" si="24"/>
        <v>24.28</v>
      </c>
      <c r="BP27" s="139">
        <f t="shared" si="25"/>
        <v>-1.0300000000000011</v>
      </c>
      <c r="BQ27" s="139">
        <f t="shared" si="26"/>
        <v>-1.0300000000000011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1030</v>
      </c>
      <c r="G28" s="16">
        <f>'[3]12'!G30</f>
        <v>0</v>
      </c>
      <c r="H28" s="17">
        <f t="shared" si="27"/>
        <v>1350</v>
      </c>
      <c r="I28" s="15">
        <f>'[3]12'!J30</f>
        <v>270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0</v>
      </c>
      <c r="N28" s="16">
        <f>'[3]12'!O30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24.28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24.28</v>
      </c>
      <c r="AE28" s="8">
        <f t="shared" si="11"/>
        <v>24.28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24.28</v>
      </c>
      <c r="AL28" s="8">
        <f t="shared" si="31"/>
        <v>221.44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221.44</v>
      </c>
      <c r="AT28" s="8">
        <v>23.25</v>
      </c>
      <c r="AU28" s="8">
        <v>23.25</v>
      </c>
      <c r="AW28" s="198">
        <v>24.28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24.28</v>
      </c>
      <c r="BD28" s="198">
        <v>24.28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24.28</v>
      </c>
      <c r="BL28" s="8">
        <f t="shared" si="21"/>
        <v>23.25</v>
      </c>
      <c r="BM28" s="8">
        <f t="shared" si="22"/>
        <v>23.25</v>
      </c>
      <c r="BN28" s="8">
        <f t="shared" si="23"/>
        <v>24.28</v>
      </c>
      <c r="BO28" s="8">
        <f t="shared" si="24"/>
        <v>24.28</v>
      </c>
      <c r="BP28" s="139">
        <f t="shared" si="25"/>
        <v>-1.0300000000000011</v>
      </c>
      <c r="BQ28" s="139">
        <f t="shared" si="26"/>
        <v>-1.0300000000000011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1030</v>
      </c>
      <c r="G29" s="16">
        <f>'[3]12'!G31</f>
        <v>0</v>
      </c>
      <c r="H29" s="17">
        <f t="shared" si="27"/>
        <v>1350</v>
      </c>
      <c r="I29" s="15">
        <f>'[3]12'!J31</f>
        <v>270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0</v>
      </c>
      <c r="N29" s="16">
        <f>'[3]12'!O31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19.39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19.39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218.61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218.61</v>
      </c>
      <c r="AT29" s="8">
        <v>18.57</v>
      </c>
      <c r="AU29" s="8">
        <v>30.64</v>
      </c>
      <c r="AW29" s="198">
        <v>19.39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19.39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18.57</v>
      </c>
      <c r="BM29" s="8">
        <f t="shared" si="22"/>
        <v>30.64</v>
      </c>
      <c r="BN29" s="8">
        <f t="shared" si="23"/>
        <v>19.39</v>
      </c>
      <c r="BO29" s="8">
        <f t="shared" si="24"/>
        <v>32</v>
      </c>
      <c r="BP29" s="139">
        <f t="shared" si="25"/>
        <v>-0.82000000000000028</v>
      </c>
      <c r="BQ29" s="139">
        <f t="shared" si="26"/>
        <v>-1.3599999999999994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1030</v>
      </c>
      <c r="G30" s="16">
        <f>'[3]12'!G32</f>
        <v>0</v>
      </c>
      <c r="H30" s="17">
        <f t="shared" si="27"/>
        <v>1350</v>
      </c>
      <c r="I30" s="15">
        <f>'[3]12'!J32</f>
        <v>273.81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0</v>
      </c>
      <c r="N30" s="16">
        <f>'[3]12'!O32</f>
        <v>0</v>
      </c>
      <c r="O30" s="17">
        <f t="shared" si="28"/>
        <v>273.81</v>
      </c>
      <c r="P30" s="18">
        <f>frq!C30</f>
        <v>1</v>
      </c>
      <c r="Q30" s="15">
        <f t="shared" si="29"/>
        <v>273.81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273.81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241.81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241.81</v>
      </c>
      <c r="AT30" s="8">
        <v>0</v>
      </c>
      <c r="AU30" s="8">
        <v>30.64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30.64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-1.3599999999999994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1030</v>
      </c>
      <c r="G31" s="16">
        <f>'[3]12'!G33</f>
        <v>0</v>
      </c>
      <c r="H31" s="17">
        <f t="shared" si="27"/>
        <v>1350</v>
      </c>
      <c r="I31" s="15">
        <f>'[3]12'!J33</f>
        <v>273.81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0</v>
      </c>
      <c r="N31" s="16">
        <f>'[3]12'!O33</f>
        <v>0</v>
      </c>
      <c r="O31" s="17">
        <f t="shared" si="28"/>
        <v>273.81</v>
      </c>
      <c r="P31" s="18">
        <f>frq!C31</f>
        <v>1</v>
      </c>
      <c r="Q31" s="15">
        <f t="shared" si="29"/>
        <v>273.81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273.81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241.81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241.81</v>
      </c>
      <c r="AT31" s="8">
        <v>0</v>
      </c>
      <c r="AU31" s="8">
        <v>30.64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0</v>
      </c>
      <c r="BM31" s="8">
        <f t="shared" si="22"/>
        <v>30.64</v>
      </c>
      <c r="BN31" s="8">
        <f t="shared" si="23"/>
        <v>0</v>
      </c>
      <c r="BO31" s="8">
        <f t="shared" si="24"/>
        <v>32</v>
      </c>
      <c r="BP31" s="139">
        <f t="shared" si="25"/>
        <v>0</v>
      </c>
      <c r="BQ31" s="139">
        <f t="shared" si="26"/>
        <v>-1.3599999999999994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1030</v>
      </c>
      <c r="G32" s="16">
        <f>'[3]12'!G34</f>
        <v>0</v>
      </c>
      <c r="H32" s="17">
        <f t="shared" si="27"/>
        <v>1350</v>
      </c>
      <c r="I32" s="15">
        <f>'[3]12'!J34</f>
        <v>273.81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0</v>
      </c>
      <c r="N32" s="16">
        <f>'[3]12'!O34</f>
        <v>0</v>
      </c>
      <c r="O32" s="17">
        <f t="shared" si="28"/>
        <v>273.81</v>
      </c>
      <c r="P32" s="18">
        <f>frq!C32</f>
        <v>1</v>
      </c>
      <c r="Q32" s="15">
        <f t="shared" si="29"/>
        <v>273.81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273.81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241.81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241.81</v>
      </c>
      <c r="AT32" s="8">
        <v>0</v>
      </c>
      <c r="AU32" s="8">
        <v>30.64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0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0</v>
      </c>
      <c r="BM32" s="8">
        <f t="shared" si="22"/>
        <v>30.64</v>
      </c>
      <c r="BN32" s="8">
        <f t="shared" si="23"/>
        <v>0</v>
      </c>
      <c r="BO32" s="8">
        <f t="shared" si="24"/>
        <v>32</v>
      </c>
      <c r="BP32" s="139">
        <f t="shared" si="25"/>
        <v>0</v>
      </c>
      <c r="BQ32" s="139">
        <f t="shared" si="26"/>
        <v>-1.3599999999999994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1030</v>
      </c>
      <c r="G33" s="16">
        <f>'[3]12'!G35</f>
        <v>0</v>
      </c>
      <c r="H33" s="17">
        <f t="shared" si="27"/>
        <v>1350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0</v>
      </c>
      <c r="N33" s="16">
        <f>'[3]12'!O35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0</v>
      </c>
      <c r="AU33" s="8">
        <v>30.64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0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0</v>
      </c>
      <c r="BM33" s="8">
        <f t="shared" si="22"/>
        <v>30.64</v>
      </c>
      <c r="BN33" s="8">
        <f t="shared" si="23"/>
        <v>0</v>
      </c>
      <c r="BO33" s="8">
        <f t="shared" si="24"/>
        <v>32</v>
      </c>
      <c r="BP33" s="139">
        <f t="shared" si="25"/>
        <v>0</v>
      </c>
      <c r="BQ33" s="139">
        <f t="shared" si="26"/>
        <v>-1.3599999999999994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1030</v>
      </c>
      <c r="G34" s="16">
        <f>'[3]12'!G36</f>
        <v>0</v>
      </c>
      <c r="H34" s="17">
        <f t="shared" si="27"/>
        <v>1350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0</v>
      </c>
      <c r="N34" s="16">
        <f>'[3]12'!O36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0</v>
      </c>
      <c r="AU34" s="8">
        <v>30.64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0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0</v>
      </c>
      <c r="BM34" s="8">
        <f t="shared" si="22"/>
        <v>30.64</v>
      </c>
      <c r="BN34" s="8">
        <f t="shared" si="23"/>
        <v>0</v>
      </c>
      <c r="BO34" s="8">
        <f t="shared" si="24"/>
        <v>32</v>
      </c>
      <c r="BP34" s="139">
        <f t="shared" si="25"/>
        <v>0</v>
      </c>
      <c r="BQ34" s="139">
        <f t="shared" si="26"/>
        <v>-1.3599999999999994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1030</v>
      </c>
      <c r="G35" s="16">
        <f>'[3]12'!G37</f>
        <v>0</v>
      </c>
      <c r="H35" s="17">
        <f t="shared" si="27"/>
        <v>1350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0</v>
      </c>
      <c r="N35" s="16">
        <f>'[3]12'!O37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288</v>
      </c>
      <c r="AT35" s="8">
        <v>0</v>
      </c>
      <c r="AU35" s="8">
        <v>30.64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0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0</v>
      </c>
      <c r="BM35" s="8">
        <f t="shared" si="22"/>
        <v>30.64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-1.3599999999999994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1030</v>
      </c>
      <c r="G36" s="16">
        <f>'[3]12'!G38</f>
        <v>0</v>
      </c>
      <c r="H36" s="17">
        <f t="shared" si="27"/>
        <v>1350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0</v>
      </c>
      <c r="N36" s="16">
        <f>'[3]12'!O38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288</v>
      </c>
      <c r="AT36" s="8">
        <v>0</v>
      </c>
      <c r="AU36" s="8">
        <v>30.64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0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0</v>
      </c>
      <c r="BM36" s="8">
        <f t="shared" si="22"/>
        <v>30.64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-1.3599999999999994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1030</v>
      </c>
      <c r="G37" s="16">
        <f>'[3]12'!G39</f>
        <v>0</v>
      </c>
      <c r="H37" s="17">
        <f t="shared" si="27"/>
        <v>1350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0</v>
      </c>
      <c r="N37" s="16">
        <f>'[3]12'!O39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288</v>
      </c>
      <c r="AT37" s="8">
        <v>0</v>
      </c>
      <c r="AU37" s="8">
        <v>30.64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0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0</v>
      </c>
      <c r="BM37" s="8">
        <f t="shared" si="22"/>
        <v>30.64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-1.3599999999999994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1030</v>
      </c>
      <c r="G38" s="16">
        <f>'[3]12'!G40</f>
        <v>0</v>
      </c>
      <c r="H38" s="17">
        <f t="shared" si="27"/>
        <v>1350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0</v>
      </c>
      <c r="N38" s="16">
        <f>'[3]12'!O40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</v>
      </c>
      <c r="AT38" s="8">
        <v>0</v>
      </c>
      <c r="AU38" s="8">
        <v>30.64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0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0</v>
      </c>
      <c r="BM38" s="8">
        <f t="shared" si="22"/>
        <v>30.64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-1.3599999999999994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1030</v>
      </c>
      <c r="G39" s="16">
        <f>'[3]12'!G41</f>
        <v>0</v>
      </c>
      <c r="H39" s="17">
        <f t="shared" si="27"/>
        <v>1350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0</v>
      </c>
      <c r="N39" s="16">
        <f>'[3]12'!O41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0</v>
      </c>
      <c r="AU39" s="8">
        <v>30.64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0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0</v>
      </c>
      <c r="BM39" s="8">
        <f t="shared" si="22"/>
        <v>30.64</v>
      </c>
      <c r="BN39" s="8">
        <f t="shared" si="23"/>
        <v>0</v>
      </c>
      <c r="BO39" s="8">
        <f t="shared" si="24"/>
        <v>32</v>
      </c>
      <c r="BP39" s="139">
        <f t="shared" si="25"/>
        <v>0</v>
      </c>
      <c r="BQ39" s="139">
        <f t="shared" si="26"/>
        <v>-1.3599999999999994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1030</v>
      </c>
      <c r="G40" s="16">
        <f>'[3]12'!G42</f>
        <v>0</v>
      </c>
      <c r="H40" s="17">
        <f t="shared" si="27"/>
        <v>1350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0</v>
      </c>
      <c r="N40" s="16">
        <f>'[3]12'!O42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0</v>
      </c>
      <c r="AU40" s="8">
        <v>30.64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0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0</v>
      </c>
      <c r="BM40" s="8">
        <f t="shared" si="22"/>
        <v>30.64</v>
      </c>
      <c r="BN40" s="8">
        <f t="shared" si="23"/>
        <v>0</v>
      </c>
      <c r="BO40" s="8">
        <f t="shared" si="24"/>
        <v>32</v>
      </c>
      <c r="BP40" s="139">
        <f t="shared" si="25"/>
        <v>0</v>
      </c>
      <c r="BQ40" s="139">
        <f t="shared" si="26"/>
        <v>-1.3599999999999994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1030</v>
      </c>
      <c r="G41" s="16">
        <f>'[3]12'!G43</f>
        <v>0</v>
      </c>
      <c r="H41" s="17">
        <f t="shared" si="27"/>
        <v>1350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0</v>
      </c>
      <c r="N41" s="16">
        <f>'[3]12'!O43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0</v>
      </c>
      <c r="AU41" s="8">
        <v>30.64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0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0</v>
      </c>
      <c r="BM41" s="8">
        <f t="shared" si="22"/>
        <v>30.64</v>
      </c>
      <c r="BN41" s="8">
        <f t="shared" si="23"/>
        <v>0</v>
      </c>
      <c r="BO41" s="8">
        <f t="shared" si="24"/>
        <v>32</v>
      </c>
      <c r="BP41" s="139">
        <f t="shared" si="25"/>
        <v>0</v>
      </c>
      <c r="BQ41" s="139">
        <f t="shared" si="26"/>
        <v>-1.3599999999999994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1030</v>
      </c>
      <c r="G42" s="16">
        <f>'[3]12'!G44</f>
        <v>0</v>
      </c>
      <c r="H42" s="17">
        <f t="shared" si="27"/>
        <v>1350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0</v>
      </c>
      <c r="N42" s="16">
        <f>'[3]12'!O44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0</v>
      </c>
      <c r="AU42" s="8">
        <v>30.64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0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0</v>
      </c>
      <c r="BM42" s="8">
        <f t="shared" si="22"/>
        <v>30.64</v>
      </c>
      <c r="BN42" s="8">
        <f t="shared" si="23"/>
        <v>0</v>
      </c>
      <c r="BO42" s="8">
        <f t="shared" si="24"/>
        <v>32</v>
      </c>
      <c r="BP42" s="139">
        <f t="shared" si="25"/>
        <v>0</v>
      </c>
      <c r="BQ42" s="139">
        <f t="shared" si="26"/>
        <v>-1.3599999999999994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1030</v>
      </c>
      <c r="G43" s="16">
        <f>'[3]12'!G45</f>
        <v>0</v>
      </c>
      <c r="H43" s="17">
        <f t="shared" si="27"/>
        <v>1350</v>
      </c>
      <c r="I43" s="15">
        <f>'[3]12'!J45</f>
        <v>270.22000000000003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0</v>
      </c>
      <c r="N43" s="16">
        <f>'[3]12'!O45</f>
        <v>0</v>
      </c>
      <c r="O43" s="17">
        <f t="shared" si="28"/>
        <v>270.22000000000003</v>
      </c>
      <c r="P43" s="18">
        <f>frq!C43</f>
        <v>1</v>
      </c>
      <c r="Q43" s="15">
        <f t="shared" si="29"/>
        <v>270.22000000000003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270.22000000000003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238.22000000000003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238.22000000000003</v>
      </c>
      <c r="AT43" s="8">
        <v>0</v>
      </c>
      <c r="AU43" s="8">
        <v>30.64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0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0</v>
      </c>
      <c r="BM43" s="8">
        <f t="shared" si="22"/>
        <v>30.64</v>
      </c>
      <c r="BN43" s="8">
        <f t="shared" si="23"/>
        <v>0</v>
      </c>
      <c r="BO43" s="8">
        <f t="shared" si="24"/>
        <v>32</v>
      </c>
      <c r="BP43" s="139">
        <f t="shared" si="25"/>
        <v>0</v>
      </c>
      <c r="BQ43" s="139">
        <f t="shared" si="26"/>
        <v>-1.3599999999999994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1030</v>
      </c>
      <c r="G44" s="16">
        <f>'[3]12'!G46</f>
        <v>0</v>
      </c>
      <c r="H44" s="17">
        <f t="shared" si="27"/>
        <v>1350</v>
      </c>
      <c r="I44" s="15">
        <f>'[3]12'!J46</f>
        <v>270.22000000000003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0</v>
      </c>
      <c r="N44" s="16">
        <f>'[3]12'!O46</f>
        <v>0</v>
      </c>
      <c r="O44" s="17">
        <f t="shared" si="28"/>
        <v>270.22000000000003</v>
      </c>
      <c r="P44" s="18">
        <f>frq!C44</f>
        <v>1</v>
      </c>
      <c r="Q44" s="15">
        <f t="shared" si="29"/>
        <v>270.22000000000003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270.22000000000003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238.22000000000003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238.22000000000003</v>
      </c>
      <c r="AT44" s="8">
        <v>0</v>
      </c>
      <c r="AU44" s="8">
        <v>30.64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0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0</v>
      </c>
      <c r="BM44" s="8">
        <f t="shared" si="22"/>
        <v>30.64</v>
      </c>
      <c r="BN44" s="8">
        <f t="shared" si="23"/>
        <v>0</v>
      </c>
      <c r="BO44" s="8">
        <f t="shared" si="24"/>
        <v>32</v>
      </c>
      <c r="BP44" s="139">
        <f t="shared" si="25"/>
        <v>0</v>
      </c>
      <c r="BQ44" s="139">
        <f t="shared" si="26"/>
        <v>-1.3599999999999994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1030</v>
      </c>
      <c r="G45" s="16">
        <f>'[3]12'!G47</f>
        <v>0</v>
      </c>
      <c r="H45" s="17">
        <f t="shared" si="27"/>
        <v>1350</v>
      </c>
      <c r="I45" s="15">
        <f>'[3]12'!J47</f>
        <v>270.22000000000003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0</v>
      </c>
      <c r="N45" s="16">
        <f>'[3]12'!O47</f>
        <v>0</v>
      </c>
      <c r="O45" s="17">
        <f t="shared" si="28"/>
        <v>270.22000000000003</v>
      </c>
      <c r="P45" s="18">
        <f>frq!C45</f>
        <v>1</v>
      </c>
      <c r="Q45" s="15">
        <f t="shared" si="29"/>
        <v>270.22000000000003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270.22000000000003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238.22000000000003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238.22000000000003</v>
      </c>
      <c r="AT45" s="8">
        <v>0</v>
      </c>
      <c r="AU45" s="8">
        <v>30.64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0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0</v>
      </c>
      <c r="BM45" s="8">
        <f t="shared" si="22"/>
        <v>30.64</v>
      </c>
      <c r="BN45" s="8">
        <f t="shared" si="23"/>
        <v>0</v>
      </c>
      <c r="BO45" s="8">
        <f t="shared" si="24"/>
        <v>32</v>
      </c>
      <c r="BP45" s="139">
        <f t="shared" si="25"/>
        <v>0</v>
      </c>
      <c r="BQ45" s="139">
        <f t="shared" si="26"/>
        <v>-1.3599999999999994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1030</v>
      </c>
      <c r="G46" s="16">
        <f>'[3]12'!G48</f>
        <v>0</v>
      </c>
      <c r="H46" s="17">
        <f t="shared" si="27"/>
        <v>1350</v>
      </c>
      <c r="I46" s="15">
        <f>'[3]12'!J48</f>
        <v>270.22000000000003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0</v>
      </c>
      <c r="N46" s="16">
        <f>'[3]12'!O48</f>
        <v>0</v>
      </c>
      <c r="O46" s="17">
        <f t="shared" si="28"/>
        <v>270.22000000000003</v>
      </c>
      <c r="P46" s="18">
        <f>frq!C46</f>
        <v>1</v>
      </c>
      <c r="Q46" s="15">
        <f t="shared" si="29"/>
        <v>270.22000000000003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270.22000000000003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238.22000000000003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238.22000000000003</v>
      </c>
      <c r="AT46" s="8">
        <v>0</v>
      </c>
      <c r="AU46" s="8">
        <v>30.64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0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0</v>
      </c>
      <c r="BM46" s="8">
        <f t="shared" si="22"/>
        <v>30.64</v>
      </c>
      <c r="BN46" s="8">
        <f t="shared" si="23"/>
        <v>0</v>
      </c>
      <c r="BO46" s="8">
        <f t="shared" si="24"/>
        <v>32</v>
      </c>
      <c r="BP46" s="139">
        <f t="shared" si="25"/>
        <v>0</v>
      </c>
      <c r="BQ46" s="139">
        <f t="shared" si="26"/>
        <v>-1.3599999999999994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1030</v>
      </c>
      <c r="G47" s="16">
        <f>'[3]12'!G49</f>
        <v>0</v>
      </c>
      <c r="H47" s="17">
        <f t="shared" si="27"/>
        <v>1350</v>
      </c>
      <c r="I47" s="15">
        <f>'[3]12'!J49</f>
        <v>270.22000000000003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0</v>
      </c>
      <c r="N47" s="16">
        <f>'[3]12'!O49</f>
        <v>0</v>
      </c>
      <c r="O47" s="17">
        <f t="shared" si="28"/>
        <v>270.22000000000003</v>
      </c>
      <c r="P47" s="18">
        <f>frq!C47</f>
        <v>1</v>
      </c>
      <c r="Q47" s="15">
        <f t="shared" si="29"/>
        <v>270.22000000000003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270.22000000000003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238.22000000000003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238.22000000000003</v>
      </c>
      <c r="AT47" s="8">
        <v>0</v>
      </c>
      <c r="AU47" s="8">
        <v>30.64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0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0</v>
      </c>
      <c r="BM47" s="8">
        <f t="shared" si="22"/>
        <v>30.64</v>
      </c>
      <c r="BN47" s="8">
        <f t="shared" si="23"/>
        <v>0</v>
      </c>
      <c r="BO47" s="8">
        <f t="shared" si="24"/>
        <v>32</v>
      </c>
      <c r="BP47" s="139">
        <f t="shared" si="25"/>
        <v>0</v>
      </c>
      <c r="BQ47" s="139">
        <f t="shared" si="26"/>
        <v>-1.3599999999999994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1030</v>
      </c>
      <c r="G48" s="16">
        <f>'[3]12'!G50</f>
        <v>0</v>
      </c>
      <c r="H48" s="17">
        <f t="shared" si="27"/>
        <v>1350</v>
      </c>
      <c r="I48" s="15">
        <f>'[3]12'!J50</f>
        <v>270.22000000000003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0</v>
      </c>
      <c r="N48" s="16">
        <f>'[3]12'!O50</f>
        <v>0</v>
      </c>
      <c r="O48" s="17">
        <f t="shared" si="28"/>
        <v>270.22000000000003</v>
      </c>
      <c r="P48" s="18">
        <f>frq!C48</f>
        <v>1</v>
      </c>
      <c r="Q48" s="15">
        <f t="shared" si="29"/>
        <v>270.22000000000003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270.22000000000003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238.22000000000003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238.22000000000003</v>
      </c>
      <c r="AT48" s="8">
        <v>0</v>
      </c>
      <c r="AU48" s="8">
        <v>30.64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0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0</v>
      </c>
      <c r="BM48" s="8">
        <f t="shared" si="22"/>
        <v>30.64</v>
      </c>
      <c r="BN48" s="8">
        <f t="shared" si="23"/>
        <v>0</v>
      </c>
      <c r="BO48" s="8">
        <f t="shared" si="24"/>
        <v>32</v>
      </c>
      <c r="BP48" s="139">
        <f t="shared" si="25"/>
        <v>0</v>
      </c>
      <c r="BQ48" s="139">
        <f t="shared" si="26"/>
        <v>-1.3599999999999994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1030</v>
      </c>
      <c r="G49" s="16">
        <f>'[3]12'!G51</f>
        <v>0</v>
      </c>
      <c r="H49" s="17">
        <f t="shared" si="27"/>
        <v>1350</v>
      </c>
      <c r="I49" s="15">
        <f>'[3]12'!J51</f>
        <v>270.22000000000003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0</v>
      </c>
      <c r="N49" s="16">
        <f>'[3]12'!O51</f>
        <v>0</v>
      </c>
      <c r="O49" s="17">
        <f t="shared" si="28"/>
        <v>270.22000000000003</v>
      </c>
      <c r="P49" s="18">
        <f>frq!C49</f>
        <v>1</v>
      </c>
      <c r="Q49" s="15">
        <f t="shared" si="29"/>
        <v>270.22000000000003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270.22000000000003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238.22000000000003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238.22000000000003</v>
      </c>
      <c r="AT49" s="8">
        <v>0</v>
      </c>
      <c r="AU49" s="8">
        <v>30.64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0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0</v>
      </c>
      <c r="BM49" s="8">
        <f t="shared" si="22"/>
        <v>30.64</v>
      </c>
      <c r="BN49" s="8">
        <f t="shared" si="23"/>
        <v>0</v>
      </c>
      <c r="BO49" s="8">
        <f t="shared" si="24"/>
        <v>32</v>
      </c>
      <c r="BP49" s="139">
        <f t="shared" si="25"/>
        <v>0</v>
      </c>
      <c r="BQ49" s="139">
        <f t="shared" si="26"/>
        <v>-1.3599999999999994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1030</v>
      </c>
      <c r="G50" s="16">
        <f>'[3]12'!G52</f>
        <v>0</v>
      </c>
      <c r="H50" s="17">
        <f t="shared" si="27"/>
        <v>1350</v>
      </c>
      <c r="I50" s="15">
        <f>'[3]12'!J52</f>
        <v>270.22000000000003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0</v>
      </c>
      <c r="N50" s="16">
        <f>'[3]12'!O52</f>
        <v>0</v>
      </c>
      <c r="O50" s="17">
        <f t="shared" si="28"/>
        <v>270.22000000000003</v>
      </c>
      <c r="P50" s="18">
        <f>frq!C50</f>
        <v>1</v>
      </c>
      <c r="Q50" s="15">
        <f t="shared" si="29"/>
        <v>270.22000000000003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270.22000000000003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238.22000000000003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238.22000000000003</v>
      </c>
      <c r="AT50" s="8">
        <v>0</v>
      </c>
      <c r="AU50" s="8">
        <v>30.64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0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0</v>
      </c>
      <c r="BM50" s="8">
        <f t="shared" si="22"/>
        <v>30.64</v>
      </c>
      <c r="BN50" s="8">
        <f t="shared" si="23"/>
        <v>0</v>
      </c>
      <c r="BO50" s="8">
        <f t="shared" si="24"/>
        <v>32</v>
      </c>
      <c r="BP50" s="139">
        <f t="shared" si="25"/>
        <v>0</v>
      </c>
      <c r="BQ50" s="139">
        <f t="shared" si="26"/>
        <v>-1.3599999999999994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1010</v>
      </c>
      <c r="G51" s="16">
        <f>'[3]12'!G53</f>
        <v>0</v>
      </c>
      <c r="H51" s="17">
        <f t="shared" si="27"/>
        <v>1330</v>
      </c>
      <c r="I51" s="15">
        <f>'[3]12'!J53</f>
        <v>270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0</v>
      </c>
      <c r="N51" s="16">
        <f>'[3]12'!O53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25.52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25.52</v>
      </c>
      <c r="AE51" s="8">
        <f t="shared" si="11"/>
        <v>25.52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25.52</v>
      </c>
      <c r="AL51" s="8">
        <f t="shared" si="31"/>
        <v>218.95999999999998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218.95999999999998</v>
      </c>
      <c r="AT51" s="8">
        <v>24.44</v>
      </c>
      <c r="AU51" s="8">
        <v>24.44</v>
      </c>
      <c r="AW51" s="198">
        <v>25.52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25.52</v>
      </c>
      <c r="BD51" s="198">
        <v>25.52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25.52</v>
      </c>
      <c r="BL51" s="8">
        <f t="shared" si="21"/>
        <v>24.44</v>
      </c>
      <c r="BM51" s="8">
        <f t="shared" si="22"/>
        <v>24.44</v>
      </c>
      <c r="BN51" s="8">
        <f t="shared" si="23"/>
        <v>25.52</v>
      </c>
      <c r="BO51" s="8">
        <f t="shared" si="24"/>
        <v>25.52</v>
      </c>
      <c r="BP51" s="139">
        <f t="shared" si="25"/>
        <v>-1.0799999999999983</v>
      </c>
      <c r="BQ51" s="139">
        <f t="shared" si="26"/>
        <v>-1.0799999999999983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1010</v>
      </c>
      <c r="G52" s="16">
        <f>'[3]12'!G54</f>
        <v>0</v>
      </c>
      <c r="H52" s="17">
        <f t="shared" si="27"/>
        <v>1330</v>
      </c>
      <c r="I52" s="15">
        <f>'[3]12'!J54</f>
        <v>270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0</v>
      </c>
      <c r="N52" s="16">
        <f>'[3]12'!O54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25.52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25.52</v>
      </c>
      <c r="AE52" s="8">
        <f t="shared" si="11"/>
        <v>25.52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25.52</v>
      </c>
      <c r="AL52" s="8">
        <f t="shared" si="31"/>
        <v>218.95999999999998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218.95999999999998</v>
      </c>
      <c r="AT52" s="8">
        <v>24.44</v>
      </c>
      <c r="AU52" s="8">
        <v>24.44</v>
      </c>
      <c r="AW52" s="198">
        <v>25.52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25.52</v>
      </c>
      <c r="BD52" s="198">
        <v>25.52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25.52</v>
      </c>
      <c r="BL52" s="8">
        <f t="shared" si="21"/>
        <v>24.44</v>
      </c>
      <c r="BM52" s="8">
        <f t="shared" si="22"/>
        <v>24.44</v>
      </c>
      <c r="BN52" s="8">
        <f t="shared" si="23"/>
        <v>25.52</v>
      </c>
      <c r="BO52" s="8">
        <f t="shared" si="24"/>
        <v>25.52</v>
      </c>
      <c r="BP52" s="139">
        <f t="shared" si="25"/>
        <v>-1.0799999999999983</v>
      </c>
      <c r="BQ52" s="139">
        <f t="shared" si="26"/>
        <v>-1.0799999999999983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1010</v>
      </c>
      <c r="G53" s="16">
        <f>'[3]12'!G55</f>
        <v>0</v>
      </c>
      <c r="H53" s="17">
        <f t="shared" si="27"/>
        <v>1330</v>
      </c>
      <c r="I53" s="15">
        <f>'[3]12'!J55</f>
        <v>270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0</v>
      </c>
      <c r="N53" s="16">
        <f>'[3]12'!O55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25.52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25.52</v>
      </c>
      <c r="AE53" s="8">
        <f t="shared" si="11"/>
        <v>25.52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25.52</v>
      </c>
      <c r="AL53" s="8">
        <f t="shared" si="31"/>
        <v>218.95999999999998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218.95999999999998</v>
      </c>
      <c r="AT53" s="8">
        <v>24.44</v>
      </c>
      <c r="AU53" s="8">
        <v>24.44</v>
      </c>
      <c r="AW53" s="198">
        <v>25.52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25.52</v>
      </c>
      <c r="BD53" s="198">
        <v>25.52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25.52</v>
      </c>
      <c r="BL53" s="8">
        <f t="shared" si="21"/>
        <v>24.44</v>
      </c>
      <c r="BM53" s="8">
        <f t="shared" si="22"/>
        <v>24.44</v>
      </c>
      <c r="BN53" s="8">
        <f t="shared" si="23"/>
        <v>25.52</v>
      </c>
      <c r="BO53" s="8">
        <f t="shared" si="24"/>
        <v>25.52</v>
      </c>
      <c r="BP53" s="139">
        <f t="shared" si="25"/>
        <v>-1.0799999999999983</v>
      </c>
      <c r="BQ53" s="139">
        <f t="shared" si="26"/>
        <v>-1.0799999999999983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1010</v>
      </c>
      <c r="G54" s="16">
        <f>'[3]12'!G56</f>
        <v>0</v>
      </c>
      <c r="H54" s="17">
        <f t="shared" si="27"/>
        <v>1330</v>
      </c>
      <c r="I54" s="15">
        <f>'[3]12'!J56</f>
        <v>270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0</v>
      </c>
      <c r="N54" s="16">
        <f>'[3]12'!O56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25.52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25.52</v>
      </c>
      <c r="AE54" s="8">
        <f t="shared" si="11"/>
        <v>25.52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25.52</v>
      </c>
      <c r="AL54" s="8">
        <f t="shared" si="31"/>
        <v>218.95999999999998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218.95999999999998</v>
      </c>
      <c r="AT54" s="8">
        <v>24.44</v>
      </c>
      <c r="AU54" s="8">
        <v>24.44</v>
      </c>
      <c r="AW54" s="198">
        <v>25.52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25.52</v>
      </c>
      <c r="BD54" s="198">
        <v>25.52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25.52</v>
      </c>
      <c r="BL54" s="8">
        <f t="shared" si="21"/>
        <v>24.44</v>
      </c>
      <c r="BM54" s="8">
        <f t="shared" si="22"/>
        <v>24.44</v>
      </c>
      <c r="BN54" s="8">
        <f t="shared" si="23"/>
        <v>25.52</v>
      </c>
      <c r="BO54" s="8">
        <f t="shared" si="24"/>
        <v>25.52</v>
      </c>
      <c r="BP54" s="139">
        <f t="shared" si="25"/>
        <v>-1.0799999999999983</v>
      </c>
      <c r="BQ54" s="139">
        <f t="shared" si="26"/>
        <v>-1.0799999999999983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1010</v>
      </c>
      <c r="G55" s="16">
        <f>'[3]12'!G57</f>
        <v>0</v>
      </c>
      <c r="H55" s="17">
        <f t="shared" si="27"/>
        <v>1330</v>
      </c>
      <c r="I55" s="15">
        <f>'[3]12'!J57</f>
        <v>270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0</v>
      </c>
      <c r="N55" s="16">
        <f>'[3]12'!O57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25.85</v>
      </c>
      <c r="AU55" s="8">
        <v>25.85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25.85</v>
      </c>
      <c r="BM55" s="8">
        <f t="shared" si="22"/>
        <v>25.85</v>
      </c>
      <c r="BN55" s="8">
        <f t="shared" si="23"/>
        <v>26.99</v>
      </c>
      <c r="BO55" s="8">
        <f t="shared" si="24"/>
        <v>26.99</v>
      </c>
      <c r="BP55" s="139">
        <f t="shared" si="25"/>
        <v>-1.139999999999997</v>
      </c>
      <c r="BQ55" s="139">
        <f t="shared" si="26"/>
        <v>-1.139999999999997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1010</v>
      </c>
      <c r="G56" s="16">
        <f>'[3]12'!G58</f>
        <v>0</v>
      </c>
      <c r="H56" s="17">
        <f t="shared" si="27"/>
        <v>1330</v>
      </c>
      <c r="I56" s="15">
        <f>'[3]12'!J58</f>
        <v>270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0</v>
      </c>
      <c r="N56" s="16">
        <f>'[3]12'!O58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25.85</v>
      </c>
      <c r="AU56" s="8">
        <v>25.85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25.85</v>
      </c>
      <c r="BM56" s="8">
        <f t="shared" si="22"/>
        <v>25.85</v>
      </c>
      <c r="BN56" s="8">
        <f t="shared" si="23"/>
        <v>26.99</v>
      </c>
      <c r="BO56" s="8">
        <f t="shared" si="24"/>
        <v>26.99</v>
      </c>
      <c r="BP56" s="139">
        <f t="shared" si="25"/>
        <v>-1.139999999999997</v>
      </c>
      <c r="BQ56" s="139">
        <f t="shared" si="26"/>
        <v>-1.139999999999997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1010</v>
      </c>
      <c r="G57" s="16">
        <f>'[3]12'!G59</f>
        <v>0</v>
      </c>
      <c r="H57" s="17">
        <f t="shared" si="27"/>
        <v>1330</v>
      </c>
      <c r="I57" s="15">
        <f>'[3]12'!J59</f>
        <v>270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0</v>
      </c>
      <c r="N57" s="16">
        <f>'[3]12'!O59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25.85</v>
      </c>
      <c r="AU57" s="8">
        <v>25.85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25.85</v>
      </c>
      <c r="BM57" s="8">
        <f t="shared" si="22"/>
        <v>25.85</v>
      </c>
      <c r="BN57" s="8">
        <f t="shared" si="23"/>
        <v>26.99</v>
      </c>
      <c r="BO57" s="8">
        <f t="shared" si="24"/>
        <v>26.99</v>
      </c>
      <c r="BP57" s="139">
        <f t="shared" si="25"/>
        <v>-1.139999999999997</v>
      </c>
      <c r="BQ57" s="139">
        <f t="shared" si="26"/>
        <v>-1.139999999999997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1010</v>
      </c>
      <c r="G58" s="16">
        <f>'[3]12'!G60</f>
        <v>0</v>
      </c>
      <c r="H58" s="17">
        <f t="shared" si="27"/>
        <v>1330</v>
      </c>
      <c r="I58" s="15">
        <f>'[3]12'!J60</f>
        <v>270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0</v>
      </c>
      <c r="N58" s="16">
        <f>'[3]12'!O60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25.85</v>
      </c>
      <c r="AU58" s="8">
        <v>25.85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25.85</v>
      </c>
      <c r="BM58" s="8">
        <f t="shared" si="22"/>
        <v>25.85</v>
      </c>
      <c r="BN58" s="8">
        <f t="shared" si="23"/>
        <v>26.99</v>
      </c>
      <c r="BO58" s="8">
        <f t="shared" si="24"/>
        <v>26.99</v>
      </c>
      <c r="BP58" s="139">
        <f t="shared" si="25"/>
        <v>-1.139999999999997</v>
      </c>
      <c r="BQ58" s="139">
        <f t="shared" si="26"/>
        <v>-1.139999999999997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1010</v>
      </c>
      <c r="G59" s="16">
        <f>'[3]12'!G61</f>
        <v>0</v>
      </c>
      <c r="H59" s="17">
        <f t="shared" si="27"/>
        <v>1330</v>
      </c>
      <c r="I59" s="15">
        <f>'[3]12'!J61</f>
        <v>270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0</v>
      </c>
      <c r="N59" s="16">
        <f>'[3]12'!O61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25.85</v>
      </c>
      <c r="AU59" s="8">
        <v>25.85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25.85</v>
      </c>
      <c r="BM59" s="8">
        <f t="shared" si="22"/>
        <v>25.85</v>
      </c>
      <c r="BN59" s="8">
        <f t="shared" si="23"/>
        <v>26.99</v>
      </c>
      <c r="BO59" s="8">
        <f t="shared" si="24"/>
        <v>26.99</v>
      </c>
      <c r="BP59" s="139">
        <f t="shared" si="25"/>
        <v>-1.139999999999997</v>
      </c>
      <c r="BQ59" s="139">
        <f t="shared" si="26"/>
        <v>-1.139999999999997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1010</v>
      </c>
      <c r="G60" s="16">
        <f>'[3]12'!G62</f>
        <v>0</v>
      </c>
      <c r="H60" s="17">
        <f t="shared" si="27"/>
        <v>1330</v>
      </c>
      <c r="I60" s="15">
        <f>'[3]12'!J62</f>
        <v>270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0</v>
      </c>
      <c r="N60" s="16">
        <f>'[3]12'!O62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25.52</v>
      </c>
      <c r="AE60" s="8">
        <f t="shared" si="11"/>
        <v>25.52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25.52</v>
      </c>
      <c r="AL60" s="8">
        <f t="shared" si="31"/>
        <v>218.95999999999998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218.95999999999998</v>
      </c>
      <c r="AT60" s="8">
        <v>24.44</v>
      </c>
      <c r="AU60" s="8">
        <v>24.44</v>
      </c>
      <c r="AW60" s="198">
        <v>25.52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25.52</v>
      </c>
      <c r="BD60" s="198">
        <v>25.52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25.52</v>
      </c>
      <c r="BL60" s="8">
        <f t="shared" si="21"/>
        <v>24.44</v>
      </c>
      <c r="BM60" s="8">
        <f t="shared" si="22"/>
        <v>24.44</v>
      </c>
      <c r="BN60" s="8">
        <f t="shared" si="23"/>
        <v>25.52</v>
      </c>
      <c r="BO60" s="8">
        <f t="shared" si="24"/>
        <v>25.52</v>
      </c>
      <c r="BP60" s="139">
        <f t="shared" si="25"/>
        <v>-1.0799999999999983</v>
      </c>
      <c r="BQ60" s="139">
        <f t="shared" si="26"/>
        <v>-1.0799999999999983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1010</v>
      </c>
      <c r="G61" s="16">
        <f>'[3]12'!G63</f>
        <v>0</v>
      </c>
      <c r="H61" s="17">
        <f t="shared" si="27"/>
        <v>1330</v>
      </c>
      <c r="I61" s="15">
        <f>'[3]12'!J63</f>
        <v>270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0</v>
      </c>
      <c r="N61" s="16">
        <f>'[3]12'!O63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25.52</v>
      </c>
      <c r="AE61" s="8">
        <f t="shared" si="11"/>
        <v>25.52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25.52</v>
      </c>
      <c r="AL61" s="8">
        <f t="shared" si="31"/>
        <v>218.95999999999998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218.95999999999998</v>
      </c>
      <c r="AT61" s="8">
        <v>24.44</v>
      </c>
      <c r="AU61" s="8">
        <v>24.44</v>
      </c>
      <c r="AW61" s="198">
        <v>25.52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25.52</v>
      </c>
      <c r="BD61" s="198">
        <v>25.52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25.52</v>
      </c>
      <c r="BL61" s="8">
        <f t="shared" si="21"/>
        <v>24.44</v>
      </c>
      <c r="BM61" s="8">
        <f t="shared" si="22"/>
        <v>24.44</v>
      </c>
      <c r="BN61" s="8">
        <f t="shared" si="23"/>
        <v>25.52</v>
      </c>
      <c r="BO61" s="8">
        <f t="shared" si="24"/>
        <v>25.52</v>
      </c>
      <c r="BP61" s="139">
        <f t="shared" si="25"/>
        <v>-1.0799999999999983</v>
      </c>
      <c r="BQ61" s="139">
        <f t="shared" si="26"/>
        <v>-1.0799999999999983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1010</v>
      </c>
      <c r="G62" s="16">
        <f>'[3]12'!G64</f>
        <v>0</v>
      </c>
      <c r="H62" s="17">
        <f t="shared" si="27"/>
        <v>1330</v>
      </c>
      <c r="I62" s="15">
        <f>'[3]12'!J64</f>
        <v>270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0</v>
      </c>
      <c r="N62" s="16">
        <f>'[3]12'!O64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25.52</v>
      </c>
      <c r="AE62" s="8">
        <f t="shared" si="11"/>
        <v>25.52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25.52</v>
      </c>
      <c r="AL62" s="8">
        <f t="shared" ref="AL62:AN98" si="35">Q62-X62-AE62</f>
        <v>218.95999999999998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218.95999999999998</v>
      </c>
      <c r="AT62" s="8">
        <v>24.44</v>
      </c>
      <c r="AU62" s="8">
        <v>24.44</v>
      </c>
      <c r="AW62" s="198">
        <v>25.52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25.52</v>
      </c>
      <c r="BD62" s="198">
        <v>25.52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25.52</v>
      </c>
      <c r="BL62" s="8">
        <f t="shared" si="21"/>
        <v>24.44</v>
      </c>
      <c r="BM62" s="8">
        <f t="shared" si="22"/>
        <v>24.44</v>
      </c>
      <c r="BN62" s="8">
        <f t="shared" si="23"/>
        <v>25.52</v>
      </c>
      <c r="BO62" s="8">
        <f t="shared" si="24"/>
        <v>25.52</v>
      </c>
      <c r="BP62" s="139">
        <f t="shared" si="25"/>
        <v>-1.0799999999999983</v>
      </c>
      <c r="BQ62" s="139">
        <f t="shared" si="26"/>
        <v>-1.0799999999999983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1010</v>
      </c>
      <c r="G63" s="16">
        <f>'[3]12'!G65</f>
        <v>0</v>
      </c>
      <c r="H63" s="17">
        <f t="shared" si="27"/>
        <v>1330</v>
      </c>
      <c r="I63" s="15">
        <f>'[3]12'!J65</f>
        <v>270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0</v>
      </c>
      <c r="N63" s="16">
        <f>'[3]12'!O65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25.52</v>
      </c>
      <c r="AE63" s="8">
        <f t="shared" si="11"/>
        <v>25.52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25.52</v>
      </c>
      <c r="AL63" s="8">
        <f t="shared" si="35"/>
        <v>218.95999999999998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218.95999999999998</v>
      </c>
      <c r="AT63" s="8">
        <v>24.44</v>
      </c>
      <c r="AU63" s="8">
        <v>24.44</v>
      </c>
      <c r="AW63" s="198">
        <v>25.52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25.52</v>
      </c>
      <c r="BD63" s="198">
        <v>25.52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25.52</v>
      </c>
      <c r="BL63" s="8">
        <f t="shared" si="21"/>
        <v>24.44</v>
      </c>
      <c r="BM63" s="8">
        <f t="shared" si="22"/>
        <v>24.44</v>
      </c>
      <c r="BN63" s="8">
        <f t="shared" si="23"/>
        <v>25.52</v>
      </c>
      <c r="BO63" s="8">
        <f t="shared" si="24"/>
        <v>25.52</v>
      </c>
      <c r="BP63" s="139">
        <f t="shared" si="25"/>
        <v>-1.0799999999999983</v>
      </c>
      <c r="BQ63" s="139">
        <f t="shared" si="26"/>
        <v>-1.0799999999999983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1010</v>
      </c>
      <c r="G64" s="16">
        <f>'[3]12'!G66</f>
        <v>0</v>
      </c>
      <c r="H64" s="17">
        <f t="shared" si="27"/>
        <v>1330</v>
      </c>
      <c r="I64" s="15">
        <f>'[3]12'!J66</f>
        <v>270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0</v>
      </c>
      <c r="N64" s="16">
        <f>'[3]12'!O66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25.52</v>
      </c>
      <c r="AE64" s="8">
        <f t="shared" si="11"/>
        <v>25.52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25.52</v>
      </c>
      <c r="AL64" s="8">
        <f t="shared" si="35"/>
        <v>218.95999999999998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218.95999999999998</v>
      </c>
      <c r="AT64" s="8">
        <v>24.44</v>
      </c>
      <c r="AU64" s="8">
        <v>24.44</v>
      </c>
      <c r="AW64" s="198">
        <v>25.52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25.52</v>
      </c>
      <c r="BD64" s="198">
        <v>25.52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25.52</v>
      </c>
      <c r="BL64" s="8">
        <f t="shared" si="21"/>
        <v>24.44</v>
      </c>
      <c r="BM64" s="8">
        <f t="shared" si="22"/>
        <v>24.44</v>
      </c>
      <c r="BN64" s="8">
        <f t="shared" si="23"/>
        <v>25.52</v>
      </c>
      <c r="BO64" s="8">
        <f t="shared" si="24"/>
        <v>25.52</v>
      </c>
      <c r="BP64" s="139">
        <f t="shared" si="25"/>
        <v>-1.0799999999999983</v>
      </c>
      <c r="BQ64" s="139">
        <f t="shared" si="26"/>
        <v>-1.0799999999999983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1010</v>
      </c>
      <c r="G65" s="16">
        <f>'[3]12'!G67</f>
        <v>0</v>
      </c>
      <c r="H65" s="17">
        <f t="shared" si="27"/>
        <v>1330</v>
      </c>
      <c r="I65" s="15">
        <f>'[3]12'!J67</f>
        <v>270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0</v>
      </c>
      <c r="N65" s="16">
        <f>'[3]12'!O67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25.52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25.52</v>
      </c>
      <c r="AE65" s="8">
        <f t="shared" si="11"/>
        <v>25.52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25.52</v>
      </c>
      <c r="AL65" s="8">
        <f t="shared" si="35"/>
        <v>218.95999999999998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218.95999999999998</v>
      </c>
      <c r="AT65" s="8">
        <v>24.44</v>
      </c>
      <c r="AU65" s="8">
        <v>24.44</v>
      </c>
      <c r="AW65" s="198">
        <v>25.52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25.52</v>
      </c>
      <c r="BD65" s="198">
        <v>25.52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25.52</v>
      </c>
      <c r="BL65" s="8">
        <f t="shared" si="21"/>
        <v>24.44</v>
      </c>
      <c r="BM65" s="8">
        <f t="shared" si="22"/>
        <v>24.44</v>
      </c>
      <c r="BN65" s="8">
        <f t="shared" si="23"/>
        <v>25.52</v>
      </c>
      <c r="BO65" s="8">
        <f t="shared" si="24"/>
        <v>25.52</v>
      </c>
      <c r="BP65" s="139">
        <f t="shared" si="25"/>
        <v>-1.0799999999999983</v>
      </c>
      <c r="BQ65" s="139">
        <f t="shared" si="26"/>
        <v>-1.0799999999999983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1010</v>
      </c>
      <c r="G66" s="16">
        <f>'[3]12'!G68</f>
        <v>0</v>
      </c>
      <c r="H66" s="17">
        <f t="shared" si="27"/>
        <v>1330</v>
      </c>
      <c r="I66" s="15">
        <f>'[3]12'!J68</f>
        <v>270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0</v>
      </c>
      <c r="N66" s="16">
        <f>'[3]12'!O68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25.52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25.52</v>
      </c>
      <c r="AE66" s="8">
        <f t="shared" si="11"/>
        <v>25.52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25.52</v>
      </c>
      <c r="AL66" s="8">
        <f t="shared" si="35"/>
        <v>218.95999999999998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218.95999999999998</v>
      </c>
      <c r="AT66" s="8">
        <v>24.44</v>
      </c>
      <c r="AU66" s="8">
        <v>24.44</v>
      </c>
      <c r="AW66" s="198">
        <v>25.52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25.52</v>
      </c>
      <c r="BD66" s="198">
        <v>25.52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25.52</v>
      </c>
      <c r="BL66" s="8">
        <f t="shared" si="21"/>
        <v>24.44</v>
      </c>
      <c r="BM66" s="8">
        <f t="shared" si="22"/>
        <v>24.44</v>
      </c>
      <c r="BN66" s="8">
        <f t="shared" si="23"/>
        <v>25.52</v>
      </c>
      <c r="BO66" s="8">
        <f t="shared" si="24"/>
        <v>25.52</v>
      </c>
      <c r="BP66" s="139">
        <f t="shared" si="25"/>
        <v>-1.0799999999999983</v>
      </c>
      <c r="BQ66" s="139">
        <f t="shared" si="26"/>
        <v>-1.0799999999999983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1010</v>
      </c>
      <c r="G67" s="16">
        <f>'[3]12'!G69</f>
        <v>0</v>
      </c>
      <c r="H67" s="17">
        <f t="shared" si="27"/>
        <v>1330</v>
      </c>
      <c r="I67" s="15">
        <f>'[3]12'!J69</f>
        <v>270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0</v>
      </c>
      <c r="N67" s="16">
        <f>'[3]12'!O69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15.89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15.89</v>
      </c>
      <c r="AE67" s="8">
        <f t="shared" si="11"/>
        <v>15.89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15.89</v>
      </c>
      <c r="AL67" s="8">
        <f t="shared" si="35"/>
        <v>238.22000000000003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238.22000000000003</v>
      </c>
      <c r="AT67" s="8">
        <v>15.22</v>
      </c>
      <c r="AU67" s="8">
        <v>15.22</v>
      </c>
      <c r="AW67" s="198">
        <v>15.89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15.89</v>
      </c>
      <c r="BD67" s="198">
        <v>15.89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15.89</v>
      </c>
      <c r="BL67" s="8">
        <f t="shared" si="21"/>
        <v>15.22</v>
      </c>
      <c r="BM67" s="8">
        <f t="shared" si="22"/>
        <v>15.22</v>
      </c>
      <c r="BN67" s="8">
        <f t="shared" si="23"/>
        <v>15.89</v>
      </c>
      <c r="BO67" s="8">
        <f t="shared" si="24"/>
        <v>15.89</v>
      </c>
      <c r="BP67" s="139">
        <f t="shared" si="25"/>
        <v>-0.66999999999999993</v>
      </c>
      <c r="BQ67" s="139">
        <f t="shared" si="26"/>
        <v>-0.66999999999999993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1010</v>
      </c>
      <c r="G68" s="16">
        <f>'[3]12'!G70</f>
        <v>0</v>
      </c>
      <c r="H68" s="17">
        <f t="shared" si="27"/>
        <v>1330</v>
      </c>
      <c r="I68" s="15">
        <f>'[3]12'!J70</f>
        <v>270.22000000000003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0</v>
      </c>
      <c r="N68" s="16">
        <f>'[3]12'!O70</f>
        <v>0</v>
      </c>
      <c r="O68" s="17">
        <f t="shared" si="28"/>
        <v>270.22000000000003</v>
      </c>
      <c r="P68" s="18">
        <f>frq!C68</f>
        <v>1</v>
      </c>
      <c r="Q68" s="15">
        <f t="shared" si="33"/>
        <v>270.22000000000003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270.22000000000003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238.22000000000003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238.22000000000003</v>
      </c>
      <c r="AT68" s="8">
        <v>0</v>
      </c>
      <c r="AU68" s="8">
        <v>30.64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0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30.64</v>
      </c>
      <c r="BN68" s="8">
        <f t="shared" ref="BN68:BN98" si="55">BC68</f>
        <v>0</v>
      </c>
      <c r="BO68" s="8">
        <f t="shared" ref="BO68:BO98" si="56">BJ68</f>
        <v>32</v>
      </c>
      <c r="BP68" s="139">
        <f t="shared" ref="BP68:BP98" si="57">BL68-BN68</f>
        <v>0</v>
      </c>
      <c r="BQ68" s="139">
        <f t="shared" ref="BQ68:BQ98" si="58">BM68-BO68</f>
        <v>-1.3599999999999994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1010</v>
      </c>
      <c r="G69" s="16">
        <f>'[3]12'!G71</f>
        <v>0</v>
      </c>
      <c r="H69" s="17">
        <f t="shared" ref="H69:H98" si="59">SUM(B69:G69)</f>
        <v>1330</v>
      </c>
      <c r="I69" s="15">
        <f>'[3]12'!J71</f>
        <v>270.22000000000003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0</v>
      </c>
      <c r="N69" s="16">
        <f>'[3]12'!O71</f>
        <v>0</v>
      </c>
      <c r="O69" s="17">
        <f t="shared" ref="O69:O98" si="60">SUM(I69:N69)</f>
        <v>270.22000000000003</v>
      </c>
      <c r="P69" s="18">
        <f>frq!C69</f>
        <v>1</v>
      </c>
      <c r="Q69" s="15">
        <f t="shared" si="33"/>
        <v>270.22000000000003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270.22000000000003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238.22000000000003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238.22000000000003</v>
      </c>
      <c r="AT69" s="8">
        <v>0</v>
      </c>
      <c r="AU69" s="8">
        <v>30.64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0</v>
      </c>
      <c r="BM69" s="8">
        <f t="shared" si="54"/>
        <v>30.64</v>
      </c>
      <c r="BN69" s="8">
        <f t="shared" si="55"/>
        <v>0</v>
      </c>
      <c r="BO69" s="8">
        <f t="shared" si="56"/>
        <v>32</v>
      </c>
      <c r="BP69" s="139">
        <f t="shared" si="57"/>
        <v>0</v>
      </c>
      <c r="BQ69" s="139">
        <f t="shared" si="58"/>
        <v>-1.3599999999999994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1010</v>
      </c>
      <c r="G70" s="16">
        <f>'[3]12'!G72</f>
        <v>0</v>
      </c>
      <c r="H70" s="17">
        <f t="shared" si="59"/>
        <v>1330</v>
      </c>
      <c r="I70" s="15">
        <f>'[3]12'!J72</f>
        <v>273.81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0</v>
      </c>
      <c r="N70" s="16">
        <f>'[3]12'!O72</f>
        <v>0</v>
      </c>
      <c r="O70" s="17">
        <f t="shared" si="60"/>
        <v>273.81</v>
      </c>
      <c r="P70" s="18">
        <f>frq!C70</f>
        <v>1</v>
      </c>
      <c r="Q70" s="15">
        <f t="shared" si="33"/>
        <v>273.81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273.81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241.81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241.81</v>
      </c>
      <c r="AT70" s="8">
        <v>0</v>
      </c>
      <c r="AU70" s="8">
        <v>30.64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30.64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-1.3599999999999994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1010</v>
      </c>
      <c r="G71" s="16">
        <f>'[3]12'!G73</f>
        <v>0</v>
      </c>
      <c r="H71" s="17">
        <f t="shared" si="59"/>
        <v>1330</v>
      </c>
      <c r="I71" s="15">
        <f>'[3]12'!J73</f>
        <v>310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0</v>
      </c>
      <c r="N71" s="16">
        <f>'[3]12'!O73</f>
        <v>0</v>
      </c>
      <c r="O71" s="17">
        <f t="shared" si="60"/>
        <v>310</v>
      </c>
      <c r="P71" s="18">
        <f>frq!C71</f>
        <v>1</v>
      </c>
      <c r="Q71" s="15">
        <f t="shared" si="33"/>
        <v>310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</v>
      </c>
      <c r="AL71" s="8">
        <f t="shared" si="35"/>
        <v>279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279</v>
      </c>
      <c r="AT71" s="8">
        <v>0</v>
      </c>
      <c r="AU71" s="8">
        <v>29.69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</v>
      </c>
      <c r="BL71" s="8">
        <f t="shared" si="53"/>
        <v>0</v>
      </c>
      <c r="BM71" s="8">
        <f t="shared" si="54"/>
        <v>29.69</v>
      </c>
      <c r="BN71" s="8">
        <f t="shared" si="55"/>
        <v>0</v>
      </c>
      <c r="BO71" s="8">
        <f t="shared" si="56"/>
        <v>31</v>
      </c>
      <c r="BP71" s="139">
        <f t="shared" si="57"/>
        <v>0</v>
      </c>
      <c r="BQ71" s="139">
        <f t="shared" si="58"/>
        <v>-1.3099999999999987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1010</v>
      </c>
      <c r="G72" s="16">
        <f>'[3]12'!G74</f>
        <v>0</v>
      </c>
      <c r="H72" s="17">
        <f t="shared" si="59"/>
        <v>1330</v>
      </c>
      <c r="I72" s="15">
        <f>'[3]12'!J74</f>
        <v>310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0</v>
      </c>
      <c r="N72" s="16">
        <f>'[3]12'!O74</f>
        <v>0</v>
      </c>
      <c r="O72" s="17">
        <f t="shared" si="60"/>
        <v>310</v>
      </c>
      <c r="P72" s="18">
        <f>frq!C72</f>
        <v>1</v>
      </c>
      <c r="Q72" s="15">
        <f t="shared" si="33"/>
        <v>310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</v>
      </c>
      <c r="AL72" s="8">
        <f t="shared" si="35"/>
        <v>279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279</v>
      </c>
      <c r="AT72" s="8">
        <v>0</v>
      </c>
      <c r="AU72" s="8">
        <v>29.69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</v>
      </c>
      <c r="BL72" s="8">
        <f t="shared" si="53"/>
        <v>0</v>
      </c>
      <c r="BM72" s="8">
        <f t="shared" si="54"/>
        <v>29.69</v>
      </c>
      <c r="BN72" s="8">
        <f t="shared" si="55"/>
        <v>0</v>
      </c>
      <c r="BO72" s="8">
        <f t="shared" si="56"/>
        <v>31</v>
      </c>
      <c r="BP72" s="139">
        <f t="shared" si="57"/>
        <v>0</v>
      </c>
      <c r="BQ72" s="139">
        <f t="shared" si="58"/>
        <v>-1.3099999999999987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1010</v>
      </c>
      <c r="G73" s="16">
        <f>'[3]12'!G75</f>
        <v>0</v>
      </c>
      <c r="H73" s="17">
        <f t="shared" si="59"/>
        <v>1330</v>
      </c>
      <c r="I73" s="15">
        <f>'[3]12'!J75</f>
        <v>310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0</v>
      </c>
      <c r="N73" s="16">
        <f>'[3]12'!O75</f>
        <v>0</v>
      </c>
      <c r="O73" s="17">
        <f t="shared" si="60"/>
        <v>310</v>
      </c>
      <c r="P73" s="18">
        <f>frq!C73</f>
        <v>1</v>
      </c>
      <c r="Q73" s="15">
        <f t="shared" si="33"/>
        <v>310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</v>
      </c>
      <c r="AL73" s="8">
        <f t="shared" si="35"/>
        <v>279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279</v>
      </c>
      <c r="AT73" s="8">
        <v>0</v>
      </c>
      <c r="AU73" s="8">
        <v>29.69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</v>
      </c>
      <c r="BL73" s="8">
        <f t="shared" si="53"/>
        <v>0</v>
      </c>
      <c r="BM73" s="8">
        <f t="shared" si="54"/>
        <v>29.69</v>
      </c>
      <c r="BN73" s="8">
        <f t="shared" si="55"/>
        <v>0</v>
      </c>
      <c r="BO73" s="8">
        <f t="shared" si="56"/>
        <v>31</v>
      </c>
      <c r="BP73" s="139">
        <f t="shared" si="57"/>
        <v>0</v>
      </c>
      <c r="BQ73" s="139">
        <f t="shared" si="58"/>
        <v>-1.3099999999999987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1010</v>
      </c>
      <c r="G74" s="16">
        <f>'[3]12'!G76</f>
        <v>0</v>
      </c>
      <c r="H74" s="17">
        <f t="shared" si="59"/>
        <v>1330</v>
      </c>
      <c r="I74" s="15">
        <f>'[3]12'!J76</f>
        <v>310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0</v>
      </c>
      <c r="N74" s="16">
        <f>'[3]12'!O76</f>
        <v>0</v>
      </c>
      <c r="O74" s="17">
        <f t="shared" si="60"/>
        <v>310</v>
      </c>
      <c r="P74" s="18">
        <f>frq!C74</f>
        <v>1</v>
      </c>
      <c r="Q74" s="15">
        <f t="shared" si="33"/>
        <v>310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</v>
      </c>
      <c r="AL74" s="8">
        <f t="shared" si="35"/>
        <v>279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279</v>
      </c>
      <c r="AT74" s="8">
        <v>0</v>
      </c>
      <c r="AU74" s="8">
        <v>29.69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</v>
      </c>
      <c r="BL74" s="8">
        <f t="shared" si="53"/>
        <v>0</v>
      </c>
      <c r="BM74" s="8">
        <f t="shared" si="54"/>
        <v>29.69</v>
      </c>
      <c r="BN74" s="8">
        <f t="shared" si="55"/>
        <v>0</v>
      </c>
      <c r="BO74" s="8">
        <f t="shared" si="56"/>
        <v>31</v>
      </c>
      <c r="BP74" s="139">
        <f t="shared" si="57"/>
        <v>0</v>
      </c>
      <c r="BQ74" s="139">
        <f t="shared" si="58"/>
        <v>-1.3099999999999987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1030</v>
      </c>
      <c r="G75" s="16">
        <f>'[3]12'!G77</f>
        <v>0</v>
      </c>
      <c r="H75" s="17">
        <f t="shared" si="59"/>
        <v>1350</v>
      </c>
      <c r="I75" s="15">
        <f>'[3]12'!J77</f>
        <v>315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0</v>
      </c>
      <c r="N75" s="16">
        <f>'[3]12'!O77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283.5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283.5</v>
      </c>
      <c r="AT75" s="8">
        <v>0</v>
      </c>
      <c r="AU75" s="8">
        <v>30.16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0</v>
      </c>
      <c r="BM75" s="8">
        <f t="shared" si="54"/>
        <v>30.16</v>
      </c>
      <c r="BN75" s="8">
        <f t="shared" si="55"/>
        <v>0</v>
      </c>
      <c r="BO75" s="8">
        <f t="shared" si="56"/>
        <v>31.5</v>
      </c>
      <c r="BP75" s="139">
        <f t="shared" si="57"/>
        <v>0</v>
      </c>
      <c r="BQ75" s="139">
        <f t="shared" si="58"/>
        <v>-1.3399999999999999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1030</v>
      </c>
      <c r="G76" s="16">
        <f>'[3]12'!G78</f>
        <v>0</v>
      </c>
      <c r="H76" s="17">
        <f t="shared" si="59"/>
        <v>1350</v>
      </c>
      <c r="I76" s="15">
        <f>'[3]12'!J78</f>
        <v>315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0</v>
      </c>
      <c r="N76" s="16">
        <f>'[3]12'!O78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283.5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283.5</v>
      </c>
      <c r="AT76" s="8">
        <v>0</v>
      </c>
      <c r="AU76" s="8">
        <v>30.16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0</v>
      </c>
      <c r="BM76" s="8">
        <f t="shared" si="54"/>
        <v>30.16</v>
      </c>
      <c r="BN76" s="8">
        <f t="shared" si="55"/>
        <v>0</v>
      </c>
      <c r="BO76" s="8">
        <f t="shared" si="56"/>
        <v>31.5</v>
      </c>
      <c r="BP76" s="139">
        <f t="shared" si="57"/>
        <v>0</v>
      </c>
      <c r="BQ76" s="139">
        <f t="shared" si="58"/>
        <v>-1.3399999999999999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1030</v>
      </c>
      <c r="G77" s="16">
        <f>'[3]12'!G79</f>
        <v>0</v>
      </c>
      <c r="H77" s="17">
        <f t="shared" si="59"/>
        <v>1350</v>
      </c>
      <c r="I77" s="15">
        <f>'[3]12'!J79</f>
        <v>315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0</v>
      </c>
      <c r="N77" s="16">
        <f>'[3]12'!O79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283.5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283.5</v>
      </c>
      <c r="AT77" s="8">
        <v>0</v>
      </c>
      <c r="AU77" s="8">
        <v>30.16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0</v>
      </c>
      <c r="BM77" s="8">
        <f t="shared" si="54"/>
        <v>30.16</v>
      </c>
      <c r="BN77" s="8">
        <f t="shared" si="55"/>
        <v>0</v>
      </c>
      <c r="BO77" s="8">
        <f t="shared" si="56"/>
        <v>31.5</v>
      </c>
      <c r="BP77" s="139">
        <f t="shared" si="57"/>
        <v>0</v>
      </c>
      <c r="BQ77" s="139">
        <f t="shared" si="58"/>
        <v>-1.3399999999999999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1030</v>
      </c>
      <c r="G78" s="16">
        <f>'[3]12'!G80</f>
        <v>0</v>
      </c>
      <c r="H78" s="17">
        <f t="shared" si="59"/>
        <v>1350</v>
      </c>
      <c r="I78" s="15">
        <f>'[3]12'!J80</f>
        <v>315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0</v>
      </c>
      <c r="N78" s="16">
        <f>'[3]12'!O80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283.5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283.5</v>
      </c>
      <c r="AT78" s="8">
        <v>0</v>
      </c>
      <c r="AU78" s="8">
        <v>30.16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0</v>
      </c>
      <c r="BM78" s="8">
        <f t="shared" si="54"/>
        <v>30.16</v>
      </c>
      <c r="BN78" s="8">
        <f t="shared" si="55"/>
        <v>0</v>
      </c>
      <c r="BO78" s="8">
        <f t="shared" si="56"/>
        <v>31.5</v>
      </c>
      <c r="BP78" s="139">
        <f t="shared" si="57"/>
        <v>0</v>
      </c>
      <c r="BQ78" s="139">
        <f t="shared" si="58"/>
        <v>-1.3399999999999999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1030</v>
      </c>
      <c r="G79" s="16">
        <f>'[3]12'!G81</f>
        <v>0</v>
      </c>
      <c r="H79" s="17">
        <f t="shared" si="59"/>
        <v>1350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0</v>
      </c>
      <c r="N79" s="16">
        <f>'[3]12'!O81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0</v>
      </c>
      <c r="AU79" s="8">
        <v>30.64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0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30.64</v>
      </c>
      <c r="BN79" s="8">
        <f t="shared" si="55"/>
        <v>0</v>
      </c>
      <c r="BO79" s="8">
        <f t="shared" si="56"/>
        <v>32</v>
      </c>
      <c r="BP79" s="139">
        <f t="shared" si="57"/>
        <v>0</v>
      </c>
      <c r="BQ79" s="139">
        <f t="shared" si="58"/>
        <v>-1.3599999999999994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1030</v>
      </c>
      <c r="G80" s="16">
        <f>'[3]12'!G82</f>
        <v>0</v>
      </c>
      <c r="H80" s="17">
        <f t="shared" si="59"/>
        <v>1350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0</v>
      </c>
      <c r="N80" s="16">
        <f>'[3]12'!O82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0</v>
      </c>
      <c r="AU80" s="8">
        <v>30.64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0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30.64</v>
      </c>
      <c r="BN80" s="8">
        <f t="shared" si="55"/>
        <v>0</v>
      </c>
      <c r="BO80" s="8">
        <f t="shared" si="56"/>
        <v>32</v>
      </c>
      <c r="BP80" s="139">
        <f t="shared" si="57"/>
        <v>0</v>
      </c>
      <c r="BQ80" s="139">
        <f t="shared" si="58"/>
        <v>-1.3599999999999994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1030</v>
      </c>
      <c r="G81" s="16">
        <f>'[3]12'!G83</f>
        <v>0</v>
      </c>
      <c r="H81" s="17">
        <f t="shared" si="59"/>
        <v>1350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0</v>
      </c>
      <c r="N81" s="16">
        <f>'[3]12'!O83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0</v>
      </c>
      <c r="AU81" s="8">
        <v>30.64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0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0</v>
      </c>
      <c r="BM81" s="8">
        <f t="shared" si="54"/>
        <v>30.64</v>
      </c>
      <c r="BN81" s="8">
        <f t="shared" si="55"/>
        <v>0</v>
      </c>
      <c r="BO81" s="8">
        <f t="shared" si="56"/>
        <v>32</v>
      </c>
      <c r="BP81" s="139">
        <f t="shared" si="57"/>
        <v>0</v>
      </c>
      <c r="BQ81" s="139">
        <f t="shared" si="58"/>
        <v>-1.3599999999999994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1030</v>
      </c>
      <c r="G82" s="16">
        <f>'[3]12'!G84</f>
        <v>0</v>
      </c>
      <c r="H82" s="17">
        <f t="shared" si="59"/>
        <v>1350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0</v>
      </c>
      <c r="N82" s="16">
        <f>'[3]12'!O84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0</v>
      </c>
      <c r="AU82" s="8">
        <v>30.64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0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0</v>
      </c>
      <c r="BM82" s="8">
        <f t="shared" si="54"/>
        <v>30.64</v>
      </c>
      <c r="BN82" s="8">
        <f t="shared" si="55"/>
        <v>0</v>
      </c>
      <c r="BO82" s="8">
        <f t="shared" si="56"/>
        <v>32</v>
      </c>
      <c r="BP82" s="139">
        <f t="shared" si="57"/>
        <v>0</v>
      </c>
      <c r="BQ82" s="139">
        <f t="shared" si="58"/>
        <v>-1.3599999999999994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1030</v>
      </c>
      <c r="G83" s="16">
        <f>'[3]12'!G85</f>
        <v>0</v>
      </c>
      <c r="H83" s="17">
        <f t="shared" si="59"/>
        <v>1350</v>
      </c>
      <c r="I83" s="15">
        <f>'[3]12'!J85</f>
        <v>270.22000000000003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0</v>
      </c>
      <c r="N83" s="16">
        <f>'[3]12'!O85</f>
        <v>0</v>
      </c>
      <c r="O83" s="17">
        <f t="shared" si="60"/>
        <v>270.22000000000003</v>
      </c>
      <c r="P83" s="18">
        <f>frq!C83</f>
        <v>1</v>
      </c>
      <c r="Q83" s="15">
        <f t="shared" si="33"/>
        <v>270.22000000000003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270.22000000000003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238.22000000000003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238.22000000000003</v>
      </c>
      <c r="AT83" s="8">
        <v>0</v>
      </c>
      <c r="AU83" s="8">
        <v>30.64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0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0</v>
      </c>
      <c r="BM83" s="8">
        <f t="shared" si="54"/>
        <v>30.64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-1.3599999999999994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1030</v>
      </c>
      <c r="G84" s="16">
        <f>'[3]12'!G86</f>
        <v>0</v>
      </c>
      <c r="H84" s="17">
        <f t="shared" si="59"/>
        <v>1350</v>
      </c>
      <c r="I84" s="15">
        <f>'[3]12'!J86</f>
        <v>270.22000000000003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0</v>
      </c>
      <c r="N84" s="16">
        <f>'[3]12'!O86</f>
        <v>0</v>
      </c>
      <c r="O84" s="17">
        <f t="shared" si="60"/>
        <v>270.22000000000003</v>
      </c>
      <c r="P84" s="18">
        <f>frq!C84</f>
        <v>1</v>
      </c>
      <c r="Q84" s="15">
        <f t="shared" si="33"/>
        <v>270.22000000000003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270.22000000000003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238.22000000000003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238.22000000000003</v>
      </c>
      <c r="AT84" s="8">
        <v>0</v>
      </c>
      <c r="AU84" s="8">
        <v>30.64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0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0</v>
      </c>
      <c r="BM84" s="8">
        <f t="shared" si="54"/>
        <v>30.64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-1.3599999999999994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1030</v>
      </c>
      <c r="G85" s="16">
        <f>'[3]12'!G87</f>
        <v>0</v>
      </c>
      <c r="H85" s="17">
        <f t="shared" si="59"/>
        <v>1350</v>
      </c>
      <c r="I85" s="15">
        <f>'[3]12'!J87</f>
        <v>270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0</v>
      </c>
      <c r="N85" s="16">
        <f>'[3]12'!O87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19.39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19.39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218.61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218.61</v>
      </c>
      <c r="AT85" s="8">
        <v>18.57</v>
      </c>
      <c r="AU85" s="8">
        <v>30.64</v>
      </c>
      <c r="AW85" s="198">
        <v>19.39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19.39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18.57</v>
      </c>
      <c r="BM85" s="8">
        <f t="shared" si="54"/>
        <v>30.64</v>
      </c>
      <c r="BN85" s="8">
        <f t="shared" si="55"/>
        <v>19.39</v>
      </c>
      <c r="BO85" s="8">
        <f t="shared" si="56"/>
        <v>32</v>
      </c>
      <c r="BP85" s="139">
        <f t="shared" si="57"/>
        <v>-0.82000000000000028</v>
      </c>
      <c r="BQ85" s="139">
        <f t="shared" si="58"/>
        <v>-1.3599999999999994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1030</v>
      </c>
      <c r="G86" s="16">
        <f>'[3]12'!G88</f>
        <v>0</v>
      </c>
      <c r="H86" s="17">
        <f t="shared" si="59"/>
        <v>1350</v>
      </c>
      <c r="I86" s="15">
        <f>'[3]12'!J88</f>
        <v>270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0</v>
      </c>
      <c r="N86" s="16">
        <f>'[3]12'!O88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19.39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19.39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218.61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218.61</v>
      </c>
      <c r="AT86" s="8">
        <v>18.57</v>
      </c>
      <c r="AU86" s="8">
        <v>30.64</v>
      </c>
      <c r="AW86" s="198">
        <v>19.39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19.39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18.57</v>
      </c>
      <c r="BM86" s="8">
        <f t="shared" si="54"/>
        <v>30.64</v>
      </c>
      <c r="BN86" s="8">
        <f t="shared" si="55"/>
        <v>19.39</v>
      </c>
      <c r="BO86" s="8">
        <f t="shared" si="56"/>
        <v>32</v>
      </c>
      <c r="BP86" s="139">
        <f t="shared" si="57"/>
        <v>-0.82000000000000028</v>
      </c>
      <c r="BQ86" s="139">
        <f t="shared" si="58"/>
        <v>-1.3599999999999994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1030</v>
      </c>
      <c r="G87" s="16">
        <f>'[3]12'!G89</f>
        <v>0</v>
      </c>
      <c r="H87" s="17">
        <f t="shared" si="59"/>
        <v>1350</v>
      </c>
      <c r="I87" s="15">
        <f>'[3]12'!J89</f>
        <v>270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0</v>
      </c>
      <c r="N87" s="16">
        <f>'[3]12'!O89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24.28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24.28</v>
      </c>
      <c r="AE87" s="8">
        <f t="shared" si="43"/>
        <v>24.28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24.28</v>
      </c>
      <c r="AL87" s="8">
        <f t="shared" si="35"/>
        <v>221.44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221.44</v>
      </c>
      <c r="AT87" s="8">
        <v>18.57</v>
      </c>
      <c r="AU87" s="8">
        <v>30.64</v>
      </c>
      <c r="AW87" s="198">
        <v>24.28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24.28</v>
      </c>
      <c r="BD87" s="198">
        <v>24.28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24.28</v>
      </c>
      <c r="BL87" s="8">
        <f t="shared" si="53"/>
        <v>18.57</v>
      </c>
      <c r="BM87" s="8">
        <f t="shared" si="54"/>
        <v>30.64</v>
      </c>
      <c r="BN87" s="8">
        <f t="shared" si="55"/>
        <v>24.28</v>
      </c>
      <c r="BO87" s="8">
        <f t="shared" si="56"/>
        <v>24.28</v>
      </c>
      <c r="BP87" s="139">
        <f t="shared" si="57"/>
        <v>-5.7100000000000009</v>
      </c>
      <c r="BQ87" s="139">
        <f t="shared" si="58"/>
        <v>6.3599999999999994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1030</v>
      </c>
      <c r="G88" s="16">
        <f>'[3]12'!G90</f>
        <v>0</v>
      </c>
      <c r="H88" s="17">
        <f t="shared" si="59"/>
        <v>1350</v>
      </c>
      <c r="I88" s="15">
        <f>'[3]12'!J90</f>
        <v>270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0</v>
      </c>
      <c r="N88" s="16">
        <f>'[3]12'!O90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24.28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24.28</v>
      </c>
      <c r="AE88" s="8">
        <f t="shared" si="43"/>
        <v>24.28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24.28</v>
      </c>
      <c r="AL88" s="8">
        <f t="shared" si="35"/>
        <v>221.44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221.44</v>
      </c>
      <c r="AT88" s="8">
        <v>18.57</v>
      </c>
      <c r="AU88" s="8">
        <v>30.64</v>
      </c>
      <c r="AW88" s="198">
        <v>24.28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24.28</v>
      </c>
      <c r="BD88" s="198">
        <v>24.28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24.28</v>
      </c>
      <c r="BL88" s="8">
        <f t="shared" si="53"/>
        <v>18.57</v>
      </c>
      <c r="BM88" s="8">
        <f t="shared" si="54"/>
        <v>30.64</v>
      </c>
      <c r="BN88" s="8">
        <f t="shared" si="55"/>
        <v>24.28</v>
      </c>
      <c r="BO88" s="8">
        <f t="shared" si="56"/>
        <v>24.28</v>
      </c>
      <c r="BP88" s="139">
        <f t="shared" si="57"/>
        <v>-5.7100000000000009</v>
      </c>
      <c r="BQ88" s="139">
        <f t="shared" si="58"/>
        <v>6.3599999999999994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1030</v>
      </c>
      <c r="G89" s="16">
        <f>'[3]12'!G91</f>
        <v>0</v>
      </c>
      <c r="H89" s="17">
        <f t="shared" si="59"/>
        <v>1350</v>
      </c>
      <c r="I89" s="15">
        <f>'[3]12'!J91</f>
        <v>270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0</v>
      </c>
      <c r="N89" s="16">
        <f>'[3]12'!O91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24.28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24.28</v>
      </c>
      <c r="AE89" s="8">
        <f t="shared" si="43"/>
        <v>24.28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24.28</v>
      </c>
      <c r="AL89" s="8">
        <f t="shared" si="35"/>
        <v>221.44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221.44</v>
      </c>
      <c r="AT89" s="8">
        <v>23.25</v>
      </c>
      <c r="AU89" s="8">
        <v>23.25</v>
      </c>
      <c r="AW89" s="198">
        <v>24.28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24.28</v>
      </c>
      <c r="BD89" s="198">
        <v>24.28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24.28</v>
      </c>
      <c r="BL89" s="8">
        <f t="shared" si="53"/>
        <v>23.25</v>
      </c>
      <c r="BM89" s="8">
        <f t="shared" si="54"/>
        <v>23.25</v>
      </c>
      <c r="BN89" s="8">
        <f t="shared" si="55"/>
        <v>24.28</v>
      </c>
      <c r="BO89" s="8">
        <f t="shared" si="56"/>
        <v>24.28</v>
      </c>
      <c r="BP89" s="139">
        <f t="shared" si="57"/>
        <v>-1.0300000000000011</v>
      </c>
      <c r="BQ89" s="139">
        <f t="shared" si="58"/>
        <v>-1.0300000000000011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1030</v>
      </c>
      <c r="G90" s="16">
        <f>'[3]12'!G92</f>
        <v>0</v>
      </c>
      <c r="H90" s="17">
        <f t="shared" si="59"/>
        <v>1350</v>
      </c>
      <c r="I90" s="15">
        <f>'[3]12'!J92</f>
        <v>270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0</v>
      </c>
      <c r="N90" s="16">
        <f>'[3]12'!O92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24.28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24.28</v>
      </c>
      <c r="AE90" s="8">
        <f t="shared" si="43"/>
        <v>24.28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24.28</v>
      </c>
      <c r="AL90" s="8">
        <f t="shared" si="35"/>
        <v>221.44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221.44</v>
      </c>
      <c r="AT90" s="8">
        <v>23.25</v>
      </c>
      <c r="AU90" s="8">
        <v>23.25</v>
      </c>
      <c r="AW90" s="198">
        <v>24.28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24.28</v>
      </c>
      <c r="BD90" s="198">
        <v>24.28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24.28</v>
      </c>
      <c r="BL90" s="8">
        <f t="shared" si="53"/>
        <v>23.25</v>
      </c>
      <c r="BM90" s="8">
        <f t="shared" si="54"/>
        <v>23.25</v>
      </c>
      <c r="BN90" s="8">
        <f t="shared" si="55"/>
        <v>24.28</v>
      </c>
      <c r="BO90" s="8">
        <f t="shared" si="56"/>
        <v>24.28</v>
      </c>
      <c r="BP90" s="139">
        <f t="shared" si="57"/>
        <v>-1.0300000000000011</v>
      </c>
      <c r="BQ90" s="139">
        <f t="shared" si="58"/>
        <v>-1.0300000000000011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1030</v>
      </c>
      <c r="G91" s="16">
        <f>'[3]12'!G93</f>
        <v>0</v>
      </c>
      <c r="H91" s="17">
        <f t="shared" si="59"/>
        <v>1350</v>
      </c>
      <c r="I91" s="15">
        <f>'[3]12'!J93</f>
        <v>270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0</v>
      </c>
      <c r="N91" s="16">
        <f>'[3]12'!O93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24.28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24.28</v>
      </c>
      <c r="AE91" s="8">
        <f t="shared" si="43"/>
        <v>24.28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24.28</v>
      </c>
      <c r="AL91" s="8">
        <f t="shared" si="35"/>
        <v>221.44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221.44</v>
      </c>
      <c r="AT91" s="8">
        <v>23.25</v>
      </c>
      <c r="AU91" s="8">
        <v>23.25</v>
      </c>
      <c r="AW91" s="198">
        <v>24.28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24.28</v>
      </c>
      <c r="BD91" s="198">
        <v>24.28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24.28</v>
      </c>
      <c r="BL91" s="8">
        <f t="shared" si="53"/>
        <v>23.25</v>
      </c>
      <c r="BM91" s="8">
        <f t="shared" si="54"/>
        <v>23.25</v>
      </c>
      <c r="BN91" s="8">
        <f t="shared" si="55"/>
        <v>24.28</v>
      </c>
      <c r="BO91" s="8">
        <f t="shared" si="56"/>
        <v>24.28</v>
      </c>
      <c r="BP91" s="139">
        <f t="shared" si="57"/>
        <v>-1.0300000000000011</v>
      </c>
      <c r="BQ91" s="139">
        <f t="shared" si="58"/>
        <v>-1.0300000000000011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1030</v>
      </c>
      <c r="G92" s="16">
        <f>'[3]12'!G94</f>
        <v>0</v>
      </c>
      <c r="H92" s="17">
        <f t="shared" si="59"/>
        <v>1350</v>
      </c>
      <c r="I92" s="15">
        <f>'[3]12'!J94</f>
        <v>270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0</v>
      </c>
      <c r="N92" s="16">
        <f>'[3]12'!O94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24.28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24.28</v>
      </c>
      <c r="AE92" s="8">
        <f t="shared" si="43"/>
        <v>24.28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24.28</v>
      </c>
      <c r="AL92" s="8">
        <f t="shared" si="35"/>
        <v>221.44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221.44</v>
      </c>
      <c r="AT92" s="8">
        <v>23.25</v>
      </c>
      <c r="AU92" s="8">
        <v>23.25</v>
      </c>
      <c r="AW92" s="198">
        <v>24.28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24.28</v>
      </c>
      <c r="BD92" s="198">
        <v>24.28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24.28</v>
      </c>
      <c r="BL92" s="8">
        <f t="shared" si="53"/>
        <v>23.25</v>
      </c>
      <c r="BM92" s="8">
        <f t="shared" si="54"/>
        <v>23.25</v>
      </c>
      <c r="BN92" s="8">
        <f t="shared" si="55"/>
        <v>24.28</v>
      </c>
      <c r="BO92" s="8">
        <f t="shared" si="56"/>
        <v>24.28</v>
      </c>
      <c r="BP92" s="139">
        <f t="shared" si="57"/>
        <v>-1.0300000000000011</v>
      </c>
      <c r="BQ92" s="139">
        <f t="shared" si="58"/>
        <v>-1.0300000000000011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1030</v>
      </c>
      <c r="G93" s="16">
        <f>'[3]12'!G95</f>
        <v>0</v>
      </c>
      <c r="H93" s="17">
        <f t="shared" si="59"/>
        <v>1350</v>
      </c>
      <c r="I93" s="15">
        <f>'[3]12'!J95</f>
        <v>270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0</v>
      </c>
      <c r="N93" s="16">
        <f>'[3]12'!O95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24.28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24.28</v>
      </c>
      <c r="AE93" s="8">
        <f t="shared" si="43"/>
        <v>24.28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24.28</v>
      </c>
      <c r="AL93" s="8">
        <f t="shared" si="35"/>
        <v>221.44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221.44</v>
      </c>
      <c r="AT93" s="8">
        <v>23.25</v>
      </c>
      <c r="AU93" s="8">
        <v>23.25</v>
      </c>
      <c r="AW93" s="198">
        <v>24.28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24.28</v>
      </c>
      <c r="BD93" s="198">
        <v>24.28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24.28</v>
      </c>
      <c r="BL93" s="8">
        <f t="shared" si="53"/>
        <v>23.25</v>
      </c>
      <c r="BM93" s="8">
        <f t="shared" si="54"/>
        <v>23.25</v>
      </c>
      <c r="BN93" s="8">
        <f t="shared" si="55"/>
        <v>24.28</v>
      </c>
      <c r="BO93" s="8">
        <f t="shared" si="56"/>
        <v>24.28</v>
      </c>
      <c r="BP93" s="139">
        <f t="shared" si="57"/>
        <v>-1.0300000000000011</v>
      </c>
      <c r="BQ93" s="139">
        <f t="shared" si="58"/>
        <v>-1.0300000000000011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1030</v>
      </c>
      <c r="G94" s="16">
        <f>'[3]12'!G96</f>
        <v>0</v>
      </c>
      <c r="H94" s="17">
        <f t="shared" si="59"/>
        <v>1350</v>
      </c>
      <c r="I94" s="15">
        <f>'[3]12'!J96</f>
        <v>270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0</v>
      </c>
      <c r="N94" s="16">
        <f>'[3]12'!O96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24.28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24.28</v>
      </c>
      <c r="AE94" s="8">
        <f t="shared" si="43"/>
        <v>24.28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24.28</v>
      </c>
      <c r="AL94" s="8">
        <f t="shared" si="35"/>
        <v>221.44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221.44</v>
      </c>
      <c r="AT94" s="8">
        <v>23.25</v>
      </c>
      <c r="AU94" s="8">
        <v>23.25</v>
      </c>
      <c r="AW94" s="198">
        <v>24.28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24.28</v>
      </c>
      <c r="BD94" s="198">
        <v>24.28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24.28</v>
      </c>
      <c r="BL94" s="8">
        <f t="shared" si="53"/>
        <v>23.25</v>
      </c>
      <c r="BM94" s="8">
        <f t="shared" si="54"/>
        <v>23.25</v>
      </c>
      <c r="BN94" s="8">
        <f t="shared" si="55"/>
        <v>24.28</v>
      </c>
      <c r="BO94" s="8">
        <f t="shared" si="56"/>
        <v>24.28</v>
      </c>
      <c r="BP94" s="139">
        <f t="shared" si="57"/>
        <v>-1.0300000000000011</v>
      </c>
      <c r="BQ94" s="139">
        <f t="shared" si="58"/>
        <v>-1.0300000000000011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1030</v>
      </c>
      <c r="G95" s="16">
        <f>'[3]12'!G97</f>
        <v>0</v>
      </c>
      <c r="H95" s="17">
        <f t="shared" si="59"/>
        <v>1350</v>
      </c>
      <c r="I95" s="15">
        <f>'[3]12'!J97</f>
        <v>270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0</v>
      </c>
      <c r="N95" s="16">
        <f>'[3]12'!O97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25.85</v>
      </c>
      <c r="AU95" s="8">
        <v>25.85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25.85</v>
      </c>
      <c r="BM95" s="8">
        <f t="shared" si="54"/>
        <v>25.85</v>
      </c>
      <c r="BN95" s="8">
        <f t="shared" si="55"/>
        <v>26.99</v>
      </c>
      <c r="BO95" s="8">
        <f t="shared" si="56"/>
        <v>26.99</v>
      </c>
      <c r="BP95" s="139">
        <f t="shared" si="57"/>
        <v>-1.139999999999997</v>
      </c>
      <c r="BQ95" s="139">
        <f t="shared" si="58"/>
        <v>-1.139999999999997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1030</v>
      </c>
      <c r="G96" s="16">
        <f>'[3]12'!G98</f>
        <v>0</v>
      </c>
      <c r="H96" s="17">
        <f t="shared" si="59"/>
        <v>1350</v>
      </c>
      <c r="I96" s="15">
        <f>'[3]12'!J98</f>
        <v>270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0</v>
      </c>
      <c r="N96" s="16">
        <f>'[3]12'!O98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25.85</v>
      </c>
      <c r="AU96" s="8">
        <v>25.85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25.85</v>
      </c>
      <c r="BM96" s="8">
        <f t="shared" si="54"/>
        <v>25.85</v>
      </c>
      <c r="BN96" s="8">
        <f t="shared" si="55"/>
        <v>26.99</v>
      </c>
      <c r="BO96" s="8">
        <f t="shared" si="56"/>
        <v>26.99</v>
      </c>
      <c r="BP96" s="139">
        <f t="shared" si="57"/>
        <v>-1.139999999999997</v>
      </c>
      <c r="BQ96" s="139">
        <f t="shared" si="58"/>
        <v>-1.139999999999997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1030</v>
      </c>
      <c r="G97" s="16">
        <f>'[3]12'!G99</f>
        <v>0</v>
      </c>
      <c r="H97" s="17">
        <f t="shared" si="59"/>
        <v>1350</v>
      </c>
      <c r="I97" s="15">
        <f>'[3]12'!J99</f>
        <v>270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0</v>
      </c>
      <c r="N97" s="16">
        <f>'[3]12'!O99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25.85</v>
      </c>
      <c r="AU97" s="8">
        <v>25.85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25.85</v>
      </c>
      <c r="BM97" s="8">
        <f t="shared" si="54"/>
        <v>25.85</v>
      </c>
      <c r="BN97" s="8">
        <f t="shared" si="55"/>
        <v>26.99</v>
      </c>
      <c r="BO97" s="8">
        <f t="shared" si="56"/>
        <v>26.99</v>
      </c>
      <c r="BP97" s="139">
        <f t="shared" si="57"/>
        <v>-1.139999999999997</v>
      </c>
      <c r="BQ97" s="139">
        <f t="shared" si="58"/>
        <v>-1.139999999999997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1030</v>
      </c>
      <c r="G98" s="16">
        <f>'[3]12'!G100</f>
        <v>0</v>
      </c>
      <c r="H98" s="17">
        <f t="shared" si="59"/>
        <v>1350</v>
      </c>
      <c r="I98" s="15">
        <f>'[3]12'!J100</f>
        <v>270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0</v>
      </c>
      <c r="N98" s="16">
        <f>'[3]12'!O100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25.85</v>
      </c>
      <c r="AU98" s="8">
        <v>25.85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25.85</v>
      </c>
      <c r="BM98" s="8">
        <f t="shared" si="54"/>
        <v>25.85</v>
      </c>
      <c r="BN98" s="8">
        <f t="shared" si="55"/>
        <v>26.99</v>
      </c>
      <c r="BO98" s="8">
        <f t="shared" si="56"/>
        <v>26.99</v>
      </c>
      <c r="BP98" s="139">
        <f t="shared" si="57"/>
        <v>-1.139999999999997</v>
      </c>
      <c r="BQ98" s="139">
        <f t="shared" si="58"/>
        <v>-1.139999999999997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6.7174800000000001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6.7174800000000001</v>
      </c>
      <c r="P99" s="15">
        <f t="shared" si="62"/>
        <v>2.4E-2</v>
      </c>
      <c r="Q99" s="15">
        <f t="shared" si="62"/>
        <v>6.7174800000000001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6.7174800000000001</v>
      </c>
      <c r="X99" s="15">
        <f t="shared" si="62"/>
        <v>0.37206250000000002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0.37206250000000002</v>
      </c>
      <c r="AE99" s="15">
        <f t="shared" si="62"/>
        <v>0.68402000000000018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0.68402000000000018</v>
      </c>
      <c r="AL99" s="15">
        <f t="shared" si="62"/>
        <v>5.6613974999999952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5.6613974999999952</v>
      </c>
      <c r="AS99" s="15">
        <f t="shared" si="62"/>
        <v>0</v>
      </c>
      <c r="AT99" s="15">
        <f t="shared" si="62"/>
        <v>0.35399000000000014</v>
      </c>
      <c r="AU99" s="15">
        <f t="shared" si="62"/>
        <v>0.65872750000000013</v>
      </c>
      <c r="AV99" s="15">
        <f t="shared" si="62"/>
        <v>0</v>
      </c>
      <c r="AW99" s="15">
        <f t="shared" si="62"/>
        <v>0.37206250000000002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0.37206250000000002</v>
      </c>
      <c r="BD99" s="15">
        <f t="shared" si="62"/>
        <v>0.68402000000000018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0.68402000000000018</v>
      </c>
      <c r="BK99" s="15"/>
      <c r="BL99" s="15">
        <f t="shared" si="63"/>
        <v>0.35399000000000014</v>
      </c>
      <c r="BM99" s="15">
        <f t="shared" si="63"/>
        <v>0.65872750000000013</v>
      </c>
      <c r="BN99" s="15">
        <f t="shared" si="63"/>
        <v>0.37206250000000002</v>
      </c>
      <c r="BO99" s="15">
        <f t="shared" si="63"/>
        <v>0.68402000000000018</v>
      </c>
      <c r="BP99" s="15">
        <f t="shared" si="63"/>
        <v>-1.8072499999999981E-2</v>
      </c>
      <c r="BQ99" s="15">
        <f t="shared" si="63"/>
        <v>-2.5292499999999982E-2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45272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45272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36.6</v>
      </c>
      <c r="E3">
        <f>GT!N3</f>
        <v>0</v>
      </c>
      <c r="F3">
        <f>B3+C3</f>
        <v>72</v>
      </c>
      <c r="G3">
        <f>D3+E3-X3</f>
        <v>36.6</v>
      </c>
      <c r="H3" s="112"/>
      <c r="I3">
        <f>BRPL_EOD!AA3+BRPL_EOD!AB3</f>
        <v>15.16</v>
      </c>
      <c r="J3">
        <f>BYPL_EOD!AA3+BYPL_EOD!AB3</f>
        <v>8.3000000000000007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36.54</v>
      </c>
      <c r="O3" s="112">
        <f t="shared" ref="O3:O66" si="1">G3-N3</f>
        <v>6.0000000000002274E-2</v>
      </c>
      <c r="P3">
        <v>15.184893267651889</v>
      </c>
      <c r="Q3">
        <v>8.3136288998357983</v>
      </c>
      <c r="R3">
        <v>0</v>
      </c>
      <c r="S3">
        <v>2.0834154351395733</v>
      </c>
      <c r="T3">
        <v>11.018062397372743</v>
      </c>
      <c r="U3" s="114">
        <f t="shared" ref="U3:U66" si="2">SUM(P3:T3)</f>
        <v>36.6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36.6</v>
      </c>
      <c r="E4">
        <f>GT!N4</f>
        <v>0</v>
      </c>
      <c r="F4">
        <f t="shared" ref="F4:F67" si="4">B4+C4</f>
        <v>72</v>
      </c>
      <c r="G4">
        <f t="shared" ref="G4:G67" si="5">D4+E4-X4</f>
        <v>36.6</v>
      </c>
      <c r="H4" s="112"/>
      <c r="I4">
        <f>BRPL_EOD!AA4+BRPL_EOD!AB4</f>
        <v>15.16</v>
      </c>
      <c r="J4">
        <f>BYPL_EOD!AA4+BYPL_EOD!AB4</f>
        <v>8.3000000000000007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36.54</v>
      </c>
      <c r="O4" s="112">
        <f t="shared" si="1"/>
        <v>6.0000000000002274E-2</v>
      </c>
      <c r="P4">
        <v>15.184893267651889</v>
      </c>
      <c r="Q4">
        <v>8.3136288998357983</v>
      </c>
      <c r="R4">
        <v>0</v>
      </c>
      <c r="S4">
        <v>2.0834154351395733</v>
      </c>
      <c r="T4">
        <v>11.018062397372743</v>
      </c>
      <c r="U4" s="114">
        <f t="shared" si="2"/>
        <v>36.6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36.6</v>
      </c>
      <c r="E5">
        <f>GT!N5</f>
        <v>0</v>
      </c>
      <c r="F5">
        <f t="shared" si="4"/>
        <v>72</v>
      </c>
      <c r="G5">
        <f t="shared" si="5"/>
        <v>36.6</v>
      </c>
      <c r="H5" s="112"/>
      <c r="I5">
        <f>BRPL_EOD!AA5+BRPL_EOD!AB5</f>
        <v>15.16</v>
      </c>
      <c r="J5">
        <f>BYPL_EOD!AA5+BYPL_EOD!AB5</f>
        <v>8.3000000000000007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36.54</v>
      </c>
      <c r="O5" s="112">
        <f t="shared" si="1"/>
        <v>6.0000000000002274E-2</v>
      </c>
      <c r="P5">
        <v>15.184893267651889</v>
      </c>
      <c r="Q5">
        <v>8.3136288998357983</v>
      </c>
      <c r="R5">
        <v>0</v>
      </c>
      <c r="S5">
        <v>2.0834154351395733</v>
      </c>
      <c r="T5">
        <v>11.018062397372743</v>
      </c>
      <c r="U5" s="114">
        <f t="shared" si="2"/>
        <v>36.6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36.6</v>
      </c>
      <c r="E6">
        <f>GT!N6</f>
        <v>0</v>
      </c>
      <c r="F6">
        <f t="shared" si="4"/>
        <v>72</v>
      </c>
      <c r="G6">
        <f t="shared" si="5"/>
        <v>36.6</v>
      </c>
      <c r="H6" s="112"/>
      <c r="I6">
        <f>BRPL_EOD!AA6+BRPL_EOD!AB6</f>
        <v>15.16</v>
      </c>
      <c r="J6">
        <f>BYPL_EOD!AA6+BYPL_EOD!AB6</f>
        <v>8.3000000000000007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36.54</v>
      </c>
      <c r="O6" s="112">
        <f t="shared" si="1"/>
        <v>6.0000000000002274E-2</v>
      </c>
      <c r="P6">
        <v>15.184893267651889</v>
      </c>
      <c r="Q6">
        <v>8.3136288998357983</v>
      </c>
      <c r="R6">
        <v>0</v>
      </c>
      <c r="S6">
        <v>2.0834154351395733</v>
      </c>
      <c r="T6">
        <v>11.018062397372743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36.6</v>
      </c>
      <c r="E7">
        <f>GT!N7</f>
        <v>0</v>
      </c>
      <c r="F7">
        <f t="shared" si="4"/>
        <v>72</v>
      </c>
      <c r="G7">
        <f t="shared" si="5"/>
        <v>36.6</v>
      </c>
      <c r="H7" s="112"/>
      <c r="I7">
        <f>BRPL_EOD!AA7+BRPL_EOD!AB7</f>
        <v>15.16</v>
      </c>
      <c r="J7">
        <f>BYPL_EOD!AA7+BYPL_EOD!AB7</f>
        <v>8.3000000000000007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36.54</v>
      </c>
      <c r="O7" s="112">
        <f t="shared" si="1"/>
        <v>6.0000000000002274E-2</v>
      </c>
      <c r="P7">
        <v>15.184893267651889</v>
      </c>
      <c r="Q7">
        <v>8.3136288998357983</v>
      </c>
      <c r="R7">
        <v>0</v>
      </c>
      <c r="S7">
        <v>2.0834154351395733</v>
      </c>
      <c r="T7">
        <v>11.018062397372743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36.6</v>
      </c>
      <c r="E8">
        <f>GT!N8</f>
        <v>0</v>
      </c>
      <c r="F8">
        <f t="shared" si="4"/>
        <v>72</v>
      </c>
      <c r="G8">
        <f t="shared" si="5"/>
        <v>36.6</v>
      </c>
      <c r="H8" s="112"/>
      <c r="I8">
        <f>BRPL_EOD!AA8+BRPL_EOD!AB8</f>
        <v>15.16</v>
      </c>
      <c r="J8">
        <f>BYPL_EOD!AA8+BYPL_EOD!AB8</f>
        <v>8.3000000000000007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36.54</v>
      </c>
      <c r="O8" s="112">
        <f t="shared" si="1"/>
        <v>6.0000000000002274E-2</v>
      </c>
      <c r="P8">
        <v>15.184893267651889</v>
      </c>
      <c r="Q8">
        <v>8.3136288998357983</v>
      </c>
      <c r="R8">
        <v>0</v>
      </c>
      <c r="S8">
        <v>2.0834154351395733</v>
      </c>
      <c r="T8">
        <v>11.018062397372743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36.6</v>
      </c>
      <c r="E9">
        <f>GT!N9</f>
        <v>0</v>
      </c>
      <c r="F9">
        <f t="shared" si="4"/>
        <v>72</v>
      </c>
      <c r="G9">
        <f t="shared" si="5"/>
        <v>36.6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6.0000000000002274E-2</v>
      </c>
      <c r="P9">
        <v>15.184893267651889</v>
      </c>
      <c r="Q9">
        <v>8.3136288998357983</v>
      </c>
      <c r="R9">
        <v>0</v>
      </c>
      <c r="S9">
        <v>2.0834154351395733</v>
      </c>
      <c r="T9">
        <v>11.018062397372743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36.6</v>
      </c>
      <c r="E10">
        <f>GT!N10</f>
        <v>0</v>
      </c>
      <c r="F10">
        <f t="shared" si="4"/>
        <v>72</v>
      </c>
      <c r="G10">
        <f t="shared" si="5"/>
        <v>36.6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6.0000000000002274E-2</v>
      </c>
      <c r="P10">
        <v>15.184893267651889</v>
      </c>
      <c r="Q10">
        <v>8.3136288998357983</v>
      </c>
      <c r="R10">
        <v>0</v>
      </c>
      <c r="S10">
        <v>2.0834154351395733</v>
      </c>
      <c r="T10">
        <v>11.018062397372743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35.6</v>
      </c>
      <c r="E11">
        <f>GT!N11</f>
        <v>0</v>
      </c>
      <c r="F11">
        <f t="shared" si="4"/>
        <v>72</v>
      </c>
      <c r="G11">
        <f t="shared" si="5"/>
        <v>35.6</v>
      </c>
      <c r="H11" s="112"/>
      <c r="I11">
        <f>BRPL_EOD!AA11+BRPL_EOD!AB11</f>
        <v>14.45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35.53</v>
      </c>
      <c r="O11" s="112">
        <f t="shared" si="1"/>
        <v>7.0000000000000284E-2</v>
      </c>
      <c r="P11">
        <v>14.47846889952153</v>
      </c>
      <c r="Q11">
        <v>8.0157613284548273</v>
      </c>
      <c r="R11">
        <v>0</v>
      </c>
      <c r="S11">
        <v>2.0840979453982551</v>
      </c>
      <c r="T11">
        <v>11.021671826625386</v>
      </c>
      <c r="U11" s="114">
        <f t="shared" si="2"/>
        <v>35.6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35.6</v>
      </c>
      <c r="E12">
        <f>GT!N12</f>
        <v>0</v>
      </c>
      <c r="F12">
        <f t="shared" si="4"/>
        <v>72</v>
      </c>
      <c r="G12">
        <f t="shared" si="5"/>
        <v>35.6</v>
      </c>
      <c r="H12" s="112"/>
      <c r="I12">
        <f>BRPL_EOD!AA12+BRPL_EOD!AB12</f>
        <v>14.45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35.53</v>
      </c>
      <c r="O12" s="112">
        <f t="shared" si="1"/>
        <v>7.0000000000000284E-2</v>
      </c>
      <c r="P12">
        <v>14.47846889952153</v>
      </c>
      <c r="Q12">
        <v>8.0157613284548273</v>
      </c>
      <c r="R12">
        <v>0</v>
      </c>
      <c r="S12">
        <v>2.0840979453982551</v>
      </c>
      <c r="T12">
        <v>11.021671826625386</v>
      </c>
      <c r="U12" s="114">
        <f t="shared" si="2"/>
        <v>35.6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35.6</v>
      </c>
      <c r="E13">
        <f>GT!N13</f>
        <v>0</v>
      </c>
      <c r="F13">
        <f t="shared" si="4"/>
        <v>72</v>
      </c>
      <c r="G13">
        <f t="shared" si="5"/>
        <v>35.6</v>
      </c>
      <c r="H13" s="112"/>
      <c r="I13">
        <f>BRPL_EOD!AA13+BRPL_EOD!AB13</f>
        <v>14.45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35.53</v>
      </c>
      <c r="O13" s="112">
        <f t="shared" si="1"/>
        <v>7.0000000000000284E-2</v>
      </c>
      <c r="P13">
        <v>14.47846889952153</v>
      </c>
      <c r="Q13">
        <v>8.0157613284548273</v>
      </c>
      <c r="R13">
        <v>0</v>
      </c>
      <c r="S13">
        <v>2.0840979453982551</v>
      </c>
      <c r="T13">
        <v>11.021671826625386</v>
      </c>
      <c r="U13" s="114">
        <f t="shared" si="2"/>
        <v>35.6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35.6</v>
      </c>
      <c r="E14">
        <f>GT!N14</f>
        <v>0</v>
      </c>
      <c r="F14">
        <f t="shared" si="4"/>
        <v>72</v>
      </c>
      <c r="G14">
        <f t="shared" si="5"/>
        <v>35.6</v>
      </c>
      <c r="H14" s="112"/>
      <c r="I14">
        <f>BRPL_EOD!AA14+BRPL_EOD!AB14</f>
        <v>14.45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35.53</v>
      </c>
      <c r="O14" s="112">
        <f t="shared" si="1"/>
        <v>7.0000000000000284E-2</v>
      </c>
      <c r="P14">
        <v>14.47846889952153</v>
      </c>
      <c r="Q14">
        <v>8.0157613284548273</v>
      </c>
      <c r="R14">
        <v>0</v>
      </c>
      <c r="S14">
        <v>2.0840979453982551</v>
      </c>
      <c r="T14">
        <v>11.021671826625386</v>
      </c>
      <c r="U14" s="114">
        <f t="shared" si="2"/>
        <v>35.6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35.6</v>
      </c>
      <c r="E15">
        <f>GT!N15</f>
        <v>0</v>
      </c>
      <c r="F15">
        <f t="shared" si="4"/>
        <v>72</v>
      </c>
      <c r="G15">
        <f t="shared" si="5"/>
        <v>35.6</v>
      </c>
      <c r="H15" s="112"/>
      <c r="I15">
        <f>BRPL_EOD!AA15+BRPL_EOD!AB15</f>
        <v>14.45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35.53</v>
      </c>
      <c r="O15" s="112">
        <f t="shared" si="1"/>
        <v>7.0000000000000284E-2</v>
      </c>
      <c r="P15">
        <v>14.47846889952153</v>
      </c>
      <c r="Q15">
        <v>8.0157613284548273</v>
      </c>
      <c r="R15">
        <v>0</v>
      </c>
      <c r="S15">
        <v>2.0840979453982551</v>
      </c>
      <c r="T15">
        <v>11.021671826625386</v>
      </c>
      <c r="U15" s="114">
        <f t="shared" si="2"/>
        <v>35.6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35.6</v>
      </c>
      <c r="E16">
        <f>GT!N16</f>
        <v>0</v>
      </c>
      <c r="F16">
        <f t="shared" si="4"/>
        <v>72</v>
      </c>
      <c r="G16">
        <f t="shared" si="5"/>
        <v>35.6</v>
      </c>
      <c r="H16" s="112"/>
      <c r="I16">
        <f>BRPL_EOD!AA16+BRPL_EOD!AB16</f>
        <v>14.45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35.53</v>
      </c>
      <c r="O16" s="112">
        <f t="shared" si="1"/>
        <v>7.0000000000000284E-2</v>
      </c>
      <c r="P16">
        <v>14.47846889952153</v>
      </c>
      <c r="Q16">
        <v>8.0157613284548273</v>
      </c>
      <c r="R16">
        <v>0</v>
      </c>
      <c r="S16">
        <v>2.0840979453982551</v>
      </c>
      <c r="T16">
        <v>11.021671826625386</v>
      </c>
      <c r="U16" s="114">
        <f t="shared" si="2"/>
        <v>35.6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35.6</v>
      </c>
      <c r="E17">
        <f>GT!N17</f>
        <v>0</v>
      </c>
      <c r="F17">
        <f t="shared" si="4"/>
        <v>72</v>
      </c>
      <c r="G17">
        <f t="shared" si="5"/>
        <v>35.6</v>
      </c>
      <c r="H17" s="112"/>
      <c r="I17">
        <f>BRPL_EOD!AA17+BRPL_EOD!AB17</f>
        <v>14.45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35.53</v>
      </c>
      <c r="O17" s="112">
        <f t="shared" si="1"/>
        <v>7.0000000000000284E-2</v>
      </c>
      <c r="P17">
        <v>14.47846889952153</v>
      </c>
      <c r="Q17">
        <v>8.0157613284548273</v>
      </c>
      <c r="R17">
        <v>0</v>
      </c>
      <c r="S17">
        <v>2.0840979453982551</v>
      </c>
      <c r="T17">
        <v>11.021671826625386</v>
      </c>
      <c r="U17" s="114">
        <f t="shared" si="2"/>
        <v>35.6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35.6</v>
      </c>
      <c r="E18">
        <f>GT!N18</f>
        <v>0</v>
      </c>
      <c r="F18">
        <f t="shared" si="4"/>
        <v>72</v>
      </c>
      <c r="G18">
        <f t="shared" si="5"/>
        <v>35.6</v>
      </c>
      <c r="H18" s="112"/>
      <c r="I18">
        <f>BRPL_EOD!AA18+BRPL_EOD!AB18</f>
        <v>14.45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35.53</v>
      </c>
      <c r="O18" s="112">
        <f t="shared" si="1"/>
        <v>7.0000000000000284E-2</v>
      </c>
      <c r="P18">
        <v>14.47846889952153</v>
      </c>
      <c r="Q18">
        <v>8.0157613284548273</v>
      </c>
      <c r="R18">
        <v>0</v>
      </c>
      <c r="S18">
        <v>2.0840979453982551</v>
      </c>
      <c r="T18">
        <v>11.021671826625386</v>
      </c>
      <c r="U18" s="114">
        <f t="shared" si="2"/>
        <v>35.6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35.6</v>
      </c>
      <c r="E19">
        <f>GT!N19</f>
        <v>0</v>
      </c>
      <c r="F19">
        <f t="shared" si="4"/>
        <v>72</v>
      </c>
      <c r="G19">
        <f t="shared" si="5"/>
        <v>35.6</v>
      </c>
      <c r="H19" s="112"/>
      <c r="I19">
        <f>BRPL_EOD!AA19+BRPL_EOD!AB19</f>
        <v>14.45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35.53</v>
      </c>
      <c r="O19" s="112">
        <f t="shared" si="1"/>
        <v>7.0000000000000284E-2</v>
      </c>
      <c r="P19">
        <v>14.47846889952153</v>
      </c>
      <c r="Q19">
        <v>8.0157613284548273</v>
      </c>
      <c r="R19">
        <v>0</v>
      </c>
      <c r="S19">
        <v>2.0840979453982551</v>
      </c>
      <c r="T19">
        <v>11.021671826625386</v>
      </c>
      <c r="U19" s="114">
        <f t="shared" si="2"/>
        <v>35.6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35.6</v>
      </c>
      <c r="E20">
        <f>GT!N20</f>
        <v>0</v>
      </c>
      <c r="F20">
        <f t="shared" si="4"/>
        <v>72</v>
      </c>
      <c r="G20">
        <f t="shared" si="5"/>
        <v>35.6</v>
      </c>
      <c r="H20" s="112"/>
      <c r="I20">
        <f>BRPL_EOD!AA20+BRPL_EOD!AB20</f>
        <v>14.45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35.53</v>
      </c>
      <c r="O20" s="112">
        <f t="shared" si="1"/>
        <v>7.0000000000000284E-2</v>
      </c>
      <c r="P20">
        <v>14.47846889952153</v>
      </c>
      <c r="Q20">
        <v>8.0157613284548273</v>
      </c>
      <c r="R20">
        <v>0</v>
      </c>
      <c r="S20">
        <v>2.0840979453982551</v>
      </c>
      <c r="T20">
        <v>11.021671826625386</v>
      </c>
      <c r="U20" s="114">
        <f t="shared" si="2"/>
        <v>35.6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35.6</v>
      </c>
      <c r="E21">
        <f>GT!N21</f>
        <v>0</v>
      </c>
      <c r="F21">
        <f t="shared" si="4"/>
        <v>72</v>
      </c>
      <c r="G21">
        <f t="shared" si="5"/>
        <v>35.6</v>
      </c>
      <c r="H21" s="112"/>
      <c r="I21">
        <f>BRPL_EOD!AA21+BRPL_EOD!AB21</f>
        <v>14.45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35.53</v>
      </c>
      <c r="O21" s="112">
        <f t="shared" si="1"/>
        <v>7.0000000000000284E-2</v>
      </c>
      <c r="P21">
        <v>14.47846889952153</v>
      </c>
      <c r="Q21">
        <v>8.0157613284548273</v>
      </c>
      <c r="R21">
        <v>0</v>
      </c>
      <c r="S21">
        <v>2.0840979453982551</v>
      </c>
      <c r="T21">
        <v>11.021671826625386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35.6</v>
      </c>
      <c r="E22">
        <f>GT!N22</f>
        <v>0</v>
      </c>
      <c r="F22">
        <f t="shared" si="4"/>
        <v>72</v>
      </c>
      <c r="G22">
        <f t="shared" si="5"/>
        <v>35.6</v>
      </c>
      <c r="H22" s="112"/>
      <c r="I22">
        <f>BRPL_EOD!AA22+BRPL_EOD!AB22</f>
        <v>14.45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35.53</v>
      </c>
      <c r="O22" s="112">
        <f t="shared" si="1"/>
        <v>7.0000000000000284E-2</v>
      </c>
      <c r="P22">
        <v>14.47846889952153</v>
      </c>
      <c r="Q22">
        <v>8.0157613284548273</v>
      </c>
      <c r="R22">
        <v>0</v>
      </c>
      <c r="S22">
        <v>2.0840979453982551</v>
      </c>
      <c r="T22">
        <v>11.021671826625386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35.6</v>
      </c>
      <c r="E23">
        <f>GT!N23</f>
        <v>0</v>
      </c>
      <c r="F23">
        <f t="shared" si="4"/>
        <v>72</v>
      </c>
      <c r="G23">
        <f t="shared" si="5"/>
        <v>35.6</v>
      </c>
      <c r="H23" s="112"/>
      <c r="I23">
        <f>BRPL_EOD!AA23+BRPL_EOD!AB23</f>
        <v>14.45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35.53</v>
      </c>
      <c r="O23" s="112">
        <f t="shared" si="1"/>
        <v>7.0000000000000284E-2</v>
      </c>
      <c r="P23">
        <v>14.47846889952153</v>
      </c>
      <c r="Q23">
        <v>8.0157613284548273</v>
      </c>
      <c r="R23">
        <v>0</v>
      </c>
      <c r="S23">
        <v>2.0840979453982551</v>
      </c>
      <c r="T23">
        <v>11.021671826625386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35.6</v>
      </c>
      <c r="E24">
        <f>GT!N24</f>
        <v>0</v>
      </c>
      <c r="F24">
        <f t="shared" si="4"/>
        <v>72</v>
      </c>
      <c r="G24">
        <f t="shared" si="5"/>
        <v>35.6</v>
      </c>
      <c r="H24" s="112"/>
      <c r="I24">
        <f>BRPL_EOD!AA24+BRPL_EOD!AB24</f>
        <v>14.45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35.53</v>
      </c>
      <c r="O24" s="112">
        <f t="shared" si="1"/>
        <v>7.0000000000000284E-2</v>
      </c>
      <c r="P24">
        <v>14.47846889952153</v>
      </c>
      <c r="Q24">
        <v>8.0157613284548273</v>
      </c>
      <c r="R24">
        <v>0</v>
      </c>
      <c r="S24">
        <v>2.0840979453982551</v>
      </c>
      <c r="T24">
        <v>11.021671826625386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35.6</v>
      </c>
      <c r="E25">
        <f>GT!N25</f>
        <v>0</v>
      </c>
      <c r="F25">
        <f t="shared" si="4"/>
        <v>72</v>
      </c>
      <c r="G25">
        <f t="shared" si="5"/>
        <v>35.6</v>
      </c>
      <c r="H25" s="112"/>
      <c r="I25">
        <f>BRPL_EOD!AA25+BRPL_EOD!AB25</f>
        <v>14.45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35.53</v>
      </c>
      <c r="O25" s="112">
        <f t="shared" si="1"/>
        <v>7.0000000000000284E-2</v>
      </c>
      <c r="P25">
        <v>14.47846889952153</v>
      </c>
      <c r="Q25">
        <v>8.0157613284548273</v>
      </c>
      <c r="R25">
        <v>0</v>
      </c>
      <c r="S25">
        <v>2.0840979453982551</v>
      </c>
      <c r="T25">
        <v>11.021671826625386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35.6</v>
      </c>
      <c r="E26">
        <f>GT!N26</f>
        <v>0</v>
      </c>
      <c r="F26">
        <f t="shared" si="4"/>
        <v>72</v>
      </c>
      <c r="G26">
        <f t="shared" si="5"/>
        <v>35.6</v>
      </c>
      <c r="H26" s="112"/>
      <c r="I26">
        <f>BRPL_EOD!AA26+BRPL_EOD!AB26</f>
        <v>14.45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35.53</v>
      </c>
      <c r="O26" s="112">
        <f t="shared" si="1"/>
        <v>7.0000000000000284E-2</v>
      </c>
      <c r="P26">
        <v>14.47846889952153</v>
      </c>
      <c r="Q26">
        <v>8.0157613284548273</v>
      </c>
      <c r="R26">
        <v>0</v>
      </c>
      <c r="S26">
        <v>2.0840979453982551</v>
      </c>
      <c r="T26">
        <v>11.021671826625386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8.91</v>
      </c>
      <c r="J28">
        <f>BYPL_EOD!AA28+BYPL_EOD!AB28</f>
        <v>16.03</v>
      </c>
      <c r="K28">
        <f>MES_EOD!AA28+MES_EOD!AB28</f>
        <v>0</v>
      </c>
      <c r="L28">
        <f>NDMC_EOD!AA28+NDMC_EOD!AB28</f>
        <v>1.85</v>
      </c>
      <c r="M28">
        <f>TPDDL_EOD!AA28+TPDDL_EOD!AB28</f>
        <v>9.8000000000000007</v>
      </c>
      <c r="N28">
        <f t="shared" si="0"/>
        <v>36.590000000000003</v>
      </c>
      <c r="O28" s="112">
        <f t="shared" si="1"/>
        <v>9.9999999999980105E-3</v>
      </c>
      <c r="P28">
        <v>8.9124350915550696</v>
      </c>
      <c r="Q28">
        <v>16.034380978409402</v>
      </c>
      <c r="R28">
        <v>0</v>
      </c>
      <c r="S28">
        <v>1.8505056026236677</v>
      </c>
      <c r="T28">
        <v>9.8026783274118614</v>
      </c>
      <c r="U28" s="114">
        <f t="shared" si="2"/>
        <v>36.599999999999994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8.91</v>
      </c>
      <c r="J29">
        <f>BYPL_EOD!AA29+BYPL_EOD!AB29</f>
        <v>16.03</v>
      </c>
      <c r="K29">
        <f>MES_EOD!AA29+MES_EOD!AB29</f>
        <v>0</v>
      </c>
      <c r="L29">
        <f>NDMC_EOD!AA29+NDMC_EOD!AB29</f>
        <v>1.85</v>
      </c>
      <c r="M29">
        <f>TPDDL_EOD!AA29+TPDDL_EOD!AB29</f>
        <v>9.8000000000000007</v>
      </c>
      <c r="N29">
        <f t="shared" si="0"/>
        <v>36.590000000000003</v>
      </c>
      <c r="O29" s="112">
        <f t="shared" si="1"/>
        <v>9.9999999999980105E-3</v>
      </c>
      <c r="P29">
        <v>8.9124350915550696</v>
      </c>
      <c r="Q29">
        <v>16.034380978409402</v>
      </c>
      <c r="R29">
        <v>0</v>
      </c>
      <c r="S29">
        <v>1.8505056026236677</v>
      </c>
      <c r="T29">
        <v>9.8026783274118614</v>
      </c>
      <c r="U29" s="114">
        <f t="shared" si="2"/>
        <v>36.599999999999994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-0.24000000000000199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36.6</v>
      </c>
      <c r="E82">
        <f>GT!N82</f>
        <v>0</v>
      </c>
      <c r="F82">
        <f t="shared" si="10"/>
        <v>72</v>
      </c>
      <c r="G82">
        <f t="shared" si="11"/>
        <v>36.6</v>
      </c>
      <c r="H82" s="112"/>
      <c r="I82">
        <f>BRPL_EOD!AA82+BRPL_EOD!AB82</f>
        <v>15.16</v>
      </c>
      <c r="J82">
        <f>BYPL_EOD!AA82+BYPL_EOD!AB82</f>
        <v>8.3000000000000007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36.54</v>
      </c>
      <c r="O82" s="112">
        <f t="shared" si="7"/>
        <v>6.0000000000002274E-2</v>
      </c>
      <c r="P82">
        <v>15.184893267651889</v>
      </c>
      <c r="Q82">
        <v>8.3136288998357983</v>
      </c>
      <c r="R82">
        <v>0</v>
      </c>
      <c r="S82">
        <v>2.0834154351395733</v>
      </c>
      <c r="T82">
        <v>11.018062397372743</v>
      </c>
      <c r="U82" s="114">
        <f t="shared" si="8"/>
        <v>36.6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0.87819999999999987</v>
      </c>
      <c r="E99" s="114">
        <f t="shared" si="12"/>
        <v>0</v>
      </c>
      <c r="F99" s="114">
        <f t="shared" si="12"/>
        <v>1.728</v>
      </c>
      <c r="G99" s="114">
        <f t="shared" si="12"/>
        <v>0.87819999999999987</v>
      </c>
      <c r="H99" s="114"/>
      <c r="I99" s="114">
        <f t="shared" si="12"/>
        <v>0.36119000000000029</v>
      </c>
      <c r="J99" s="114">
        <f t="shared" si="12"/>
        <v>0.20368499999999976</v>
      </c>
      <c r="K99" s="114">
        <f t="shared" si="12"/>
        <v>0</v>
      </c>
      <c r="L99" s="114">
        <f t="shared" si="12"/>
        <v>4.9805000000000085E-2</v>
      </c>
      <c r="M99" s="114">
        <f t="shared" si="12"/>
        <v>0.26470000000000027</v>
      </c>
      <c r="N99" s="114">
        <f t="shared" si="12"/>
        <v>0.87938000000000005</v>
      </c>
      <c r="O99" s="114">
        <f t="shared" si="12"/>
        <v>-1.1800000000000068E-3</v>
      </c>
      <c r="P99" s="114">
        <f t="shared" si="12"/>
        <v>0.36069471702439793</v>
      </c>
      <c r="Q99" s="114">
        <f t="shared" si="12"/>
        <v>0.20341603878625306</v>
      </c>
      <c r="R99" s="114">
        <f t="shared" si="12"/>
        <v>0</v>
      </c>
      <c r="S99" s="114">
        <f t="shared" si="12"/>
        <v>4.9739707584063916E-2</v>
      </c>
      <c r="T99" s="114">
        <f t="shared" si="12"/>
        <v>0.26434953660528482</v>
      </c>
      <c r="U99" s="114">
        <f t="shared" si="12"/>
        <v>0.87819999999999987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162.04</v>
      </c>
      <c r="E5">
        <f>BAWANA!AM5</f>
        <v>0</v>
      </c>
      <c r="F5">
        <f t="shared" si="4"/>
        <v>256</v>
      </c>
      <c r="G5">
        <f t="shared" si="5"/>
        <v>162.04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-53.970000000000027</v>
      </c>
      <c r="P5">
        <v>63.027641312902169</v>
      </c>
      <c r="Q5">
        <v>36.449810656914025</v>
      </c>
      <c r="R5">
        <v>3.7507522799870374</v>
      </c>
      <c r="S5">
        <v>14.770462478588954</v>
      </c>
      <c r="T5">
        <v>44.04133327160779</v>
      </c>
      <c r="U5" s="114">
        <f t="shared" si="2"/>
        <v>162.04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162.04</v>
      </c>
      <c r="E6">
        <f>BAWANA!AM6</f>
        <v>0</v>
      </c>
      <c r="F6">
        <f t="shared" si="4"/>
        <v>256</v>
      </c>
      <c r="G6">
        <f t="shared" si="5"/>
        <v>162.04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-53.970000000000027</v>
      </c>
      <c r="P6">
        <v>63.027641312902169</v>
      </c>
      <c r="Q6">
        <v>36.449810656914025</v>
      </c>
      <c r="R6">
        <v>3.7507522799870374</v>
      </c>
      <c r="S6">
        <v>14.770462478588954</v>
      </c>
      <c r="T6">
        <v>44.04133327160779</v>
      </c>
      <c r="U6" s="114">
        <f t="shared" si="2"/>
        <v>162.04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221.44</v>
      </c>
      <c r="E27">
        <f>BAWANA!AM27</f>
        <v>0</v>
      </c>
      <c r="F27">
        <f t="shared" si="4"/>
        <v>256</v>
      </c>
      <c r="G27">
        <f t="shared" si="5"/>
        <v>221.44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</v>
      </c>
      <c r="L27">
        <f>NDMC_EOD!AI27+NDMC_EOD!AJ27</f>
        <v>19</v>
      </c>
      <c r="M27">
        <f>TPDDL_EOD!AI27+TPDDL_EOD!AJ27</f>
        <v>52.82</v>
      </c>
      <c r="N27">
        <f t="shared" si="0"/>
        <v>221.43</v>
      </c>
      <c r="O27" s="112">
        <f t="shared" si="1"/>
        <v>9.9999999999909051E-3</v>
      </c>
      <c r="P27">
        <v>99.61449848710653</v>
      </c>
      <c r="Q27">
        <v>45.002032244953256</v>
      </c>
      <c r="R27">
        <v>5.0002258049948063</v>
      </c>
      <c r="S27">
        <v>19.000858058980263</v>
      </c>
      <c r="T27">
        <v>52.822385403965136</v>
      </c>
      <c r="U27" s="114">
        <f t="shared" si="2"/>
        <v>221.44000000000003</v>
      </c>
      <c r="V27" s="112">
        <f t="shared" si="3"/>
        <v>0</v>
      </c>
      <c r="Y27">
        <f>BAWANA!AW27+BAWANA!AX27</f>
        <v>24.28</v>
      </c>
      <c r="Z27">
        <f>BAWANA!BD27+BAWANA!BE27</f>
        <v>24.28</v>
      </c>
      <c r="AA27">
        <f>BAWANA!X27+BAWANA!Y27</f>
        <v>24.28</v>
      </c>
      <c r="AB27">
        <f>BAWANA!AE27+BAWANA!AF27</f>
        <v>24.28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221.44</v>
      </c>
      <c r="E28">
        <f>BAWANA!AM28</f>
        <v>0</v>
      </c>
      <c r="F28">
        <f t="shared" si="4"/>
        <v>256</v>
      </c>
      <c r="G28">
        <f t="shared" si="5"/>
        <v>221.44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</v>
      </c>
      <c r="L28">
        <f>NDMC_EOD!AI28+NDMC_EOD!AJ28</f>
        <v>19</v>
      </c>
      <c r="M28">
        <f>TPDDL_EOD!AI28+TPDDL_EOD!AJ28</f>
        <v>52.82</v>
      </c>
      <c r="N28">
        <f t="shared" si="0"/>
        <v>221.43</v>
      </c>
      <c r="O28" s="112">
        <f t="shared" si="1"/>
        <v>9.9999999999909051E-3</v>
      </c>
      <c r="P28">
        <v>99.61449848710653</v>
      </c>
      <c r="Q28">
        <v>45.002032244953256</v>
      </c>
      <c r="R28">
        <v>5.0002258049948063</v>
      </c>
      <c r="S28">
        <v>19.000858058980263</v>
      </c>
      <c r="T28">
        <v>52.822385403965136</v>
      </c>
      <c r="U28" s="114">
        <f t="shared" si="2"/>
        <v>221.44000000000003</v>
      </c>
      <c r="V28" s="112">
        <f t="shared" si="3"/>
        <v>0</v>
      </c>
      <c r="Y28">
        <f>BAWANA!AW28+BAWANA!AX28</f>
        <v>24.28</v>
      </c>
      <c r="Z28">
        <f>BAWANA!BD28+BAWANA!BE28</f>
        <v>24.28</v>
      </c>
      <c r="AA28">
        <f>BAWANA!X28+BAWANA!Y28</f>
        <v>24.28</v>
      </c>
      <c r="AB28">
        <f>BAWANA!AE28+BAWANA!AF28</f>
        <v>24.28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218.61</v>
      </c>
      <c r="E29">
        <f>BAWANA!AM29</f>
        <v>0</v>
      </c>
      <c r="F29">
        <f t="shared" si="4"/>
        <v>256</v>
      </c>
      <c r="G29">
        <f t="shared" si="5"/>
        <v>218.61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</v>
      </c>
      <c r="L29">
        <f>NDMC_EOD!AI29+NDMC_EOD!AJ29</f>
        <v>19</v>
      </c>
      <c r="M29">
        <f>TPDDL_EOD!AI29+TPDDL_EOD!AJ29</f>
        <v>50</v>
      </c>
      <c r="N29">
        <f t="shared" si="0"/>
        <v>218.61</v>
      </c>
      <c r="O29" s="112">
        <f t="shared" si="1"/>
        <v>0</v>
      </c>
      <c r="P29">
        <v>99.61</v>
      </c>
      <c r="Q29">
        <v>45</v>
      </c>
      <c r="R29">
        <v>5</v>
      </c>
      <c r="S29">
        <v>19</v>
      </c>
      <c r="T29">
        <v>50</v>
      </c>
      <c r="U29" s="114">
        <f t="shared" si="2"/>
        <v>218.61</v>
      </c>
      <c r="V29" s="112">
        <f t="shared" si="3"/>
        <v>0</v>
      </c>
      <c r="Y29">
        <f>BAWANA!AW29+BAWANA!AX29</f>
        <v>19.39</v>
      </c>
      <c r="Z29">
        <f>BAWANA!BD29+BAWANA!BE29</f>
        <v>32</v>
      </c>
      <c r="AA29">
        <f>BAWANA!X29+BAWANA!Y29</f>
        <v>19.39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241.81</v>
      </c>
      <c r="E30">
        <f>BAWANA!AM30</f>
        <v>0</v>
      </c>
      <c r="F30">
        <f t="shared" si="4"/>
        <v>256</v>
      </c>
      <c r="G30">
        <f t="shared" si="5"/>
        <v>241.81</v>
      </c>
      <c r="H30" s="112"/>
      <c r="I30">
        <f>BRPL_EOD!AI30+BRPL_EOD!AJ30</f>
        <v>99.61</v>
      </c>
      <c r="J30">
        <f>BYPL_EOD!AI30+BYPL_EOD!AJ30</f>
        <v>48.59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241.81</v>
      </c>
      <c r="O30" s="112">
        <f t="shared" si="1"/>
        <v>0</v>
      </c>
      <c r="P30">
        <v>99.61</v>
      </c>
      <c r="Q30">
        <v>48.59</v>
      </c>
      <c r="R30">
        <v>5</v>
      </c>
      <c r="S30">
        <v>19</v>
      </c>
      <c r="T30">
        <v>69.61</v>
      </c>
      <c r="U30" s="114">
        <f t="shared" si="2"/>
        <v>241.81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241.81</v>
      </c>
      <c r="E31">
        <f>BAWANA!AM31</f>
        <v>0</v>
      </c>
      <c r="F31">
        <f t="shared" si="4"/>
        <v>256</v>
      </c>
      <c r="G31">
        <f t="shared" si="5"/>
        <v>241.81</v>
      </c>
      <c r="H31" s="112"/>
      <c r="I31">
        <f>BRPL_EOD!AI31+BRPL_EOD!AJ31</f>
        <v>99.61</v>
      </c>
      <c r="J31">
        <f>BYPL_EOD!AI31+BYPL_EOD!AJ31</f>
        <v>48.59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241.81</v>
      </c>
      <c r="O31" s="112">
        <f t="shared" si="1"/>
        <v>0</v>
      </c>
      <c r="P31">
        <v>99.61</v>
      </c>
      <c r="Q31">
        <v>48.59</v>
      </c>
      <c r="R31">
        <v>5</v>
      </c>
      <c r="S31">
        <v>19</v>
      </c>
      <c r="T31">
        <v>69.61</v>
      </c>
      <c r="U31" s="114">
        <f t="shared" si="2"/>
        <v>241.81</v>
      </c>
      <c r="V31" s="112">
        <f t="shared" si="3"/>
        <v>0</v>
      </c>
      <c r="Y31">
        <f>BAWANA!AW31+BAWANA!AX31</f>
        <v>0</v>
      </c>
      <c r="Z31">
        <f>BAWANA!BD31+BAWANA!BE31</f>
        <v>32</v>
      </c>
      <c r="AA31">
        <f>BAWANA!X31+BAWANA!Y31</f>
        <v>0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241.81</v>
      </c>
      <c r="E32">
        <f>BAWANA!AM32</f>
        <v>0</v>
      </c>
      <c r="F32">
        <f t="shared" si="4"/>
        <v>256</v>
      </c>
      <c r="G32">
        <f t="shared" si="5"/>
        <v>241.81</v>
      </c>
      <c r="H32" s="112"/>
      <c r="I32">
        <f>BRPL_EOD!AI32+BRPL_EOD!AJ32</f>
        <v>99.61</v>
      </c>
      <c r="J32">
        <f>BYPL_EOD!AI32+BYPL_EOD!AJ32</f>
        <v>48.59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241.81</v>
      </c>
      <c r="O32" s="112">
        <f t="shared" si="1"/>
        <v>0</v>
      </c>
      <c r="P32">
        <v>99.61</v>
      </c>
      <c r="Q32">
        <v>48.59</v>
      </c>
      <c r="R32">
        <v>5</v>
      </c>
      <c r="S32">
        <v>19</v>
      </c>
      <c r="T32">
        <v>69.61</v>
      </c>
      <c r="U32" s="114">
        <f t="shared" si="2"/>
        <v>241.81</v>
      </c>
      <c r="V32" s="112">
        <f t="shared" si="3"/>
        <v>0</v>
      </c>
      <c r="Y32">
        <f>BAWANA!AW32+BAWANA!AX32</f>
        <v>0</v>
      </c>
      <c r="Z32">
        <f>BAWANA!BD32+BAWANA!BE32</f>
        <v>32</v>
      </c>
      <c r="AA32">
        <f>BAWANA!X32+BAWANA!Y32</f>
        <v>0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12"/>
      <c r="I33">
        <f>BRPL_EOD!AI33+BRPL_EOD!AJ33</f>
        <v>145.80000000000001</v>
      </c>
      <c r="J33">
        <f>BYPL_EOD!AI33+BYPL_EOD!AJ33</f>
        <v>48.59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288</v>
      </c>
      <c r="O33" s="112">
        <f t="shared" si="1"/>
        <v>0</v>
      </c>
      <c r="P33">
        <v>145.80000000000001</v>
      </c>
      <c r="Q33">
        <v>48.59</v>
      </c>
      <c r="R33">
        <v>5</v>
      </c>
      <c r="S33">
        <v>19</v>
      </c>
      <c r="T33">
        <v>69.61</v>
      </c>
      <c r="U33" s="114">
        <f t="shared" si="2"/>
        <v>288</v>
      </c>
      <c r="V33" s="112">
        <f t="shared" si="3"/>
        <v>0</v>
      </c>
      <c r="Y33">
        <f>BAWANA!AW33+BAWANA!AX33</f>
        <v>0</v>
      </c>
      <c r="Z33">
        <f>BAWANA!BD33+BAWANA!BE33</f>
        <v>32</v>
      </c>
      <c r="AA33">
        <f>BAWANA!X33+BAWANA!Y33</f>
        <v>0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12"/>
      <c r="I34">
        <f>BRPL_EOD!AI34+BRPL_EOD!AJ34</f>
        <v>145.80000000000001</v>
      </c>
      <c r="J34">
        <f>BYPL_EOD!AI34+BYPL_EOD!AJ34</f>
        <v>48.59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288</v>
      </c>
      <c r="O34" s="112">
        <f t="shared" si="1"/>
        <v>0</v>
      </c>
      <c r="P34">
        <v>145.80000000000001</v>
      </c>
      <c r="Q34">
        <v>48.59</v>
      </c>
      <c r="R34">
        <v>5</v>
      </c>
      <c r="S34">
        <v>19</v>
      </c>
      <c r="T34">
        <v>69.61</v>
      </c>
      <c r="U34" s="114">
        <f t="shared" si="2"/>
        <v>288</v>
      </c>
      <c r="V34" s="112">
        <f t="shared" si="3"/>
        <v>0</v>
      </c>
      <c r="Y34">
        <f>BAWANA!AW34+BAWANA!AX34</f>
        <v>0</v>
      </c>
      <c r="Z34">
        <f>BAWANA!BD34+BAWANA!BE34</f>
        <v>32</v>
      </c>
      <c r="AA34">
        <f>BAWANA!X34+BAWANA!Y34</f>
        <v>0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288</v>
      </c>
      <c r="E35">
        <f>BAWANA!AM35</f>
        <v>0</v>
      </c>
      <c r="F35">
        <f t="shared" si="4"/>
        <v>256</v>
      </c>
      <c r="G35">
        <f t="shared" si="5"/>
        <v>288</v>
      </c>
      <c r="H35" s="112"/>
      <c r="I35">
        <f>BRPL_EOD!AI35+BRPL_EOD!AJ35</f>
        <v>145.80000000000001</v>
      </c>
      <c r="J35">
        <f>BYPL_EOD!AI35+BYPL_EOD!AJ35</f>
        <v>48.59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288</v>
      </c>
      <c r="O35" s="112">
        <f t="shared" si="1"/>
        <v>0</v>
      </c>
      <c r="P35">
        <v>145.80000000000001</v>
      </c>
      <c r="Q35">
        <v>48.59</v>
      </c>
      <c r="R35">
        <v>5</v>
      </c>
      <c r="S35">
        <v>19</v>
      </c>
      <c r="T35">
        <v>69.61</v>
      </c>
      <c r="U35" s="114">
        <f t="shared" si="2"/>
        <v>288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288</v>
      </c>
      <c r="E36">
        <f>BAWANA!AM36</f>
        <v>0</v>
      </c>
      <c r="F36">
        <f t="shared" si="4"/>
        <v>256</v>
      </c>
      <c r="G36">
        <f t="shared" si="5"/>
        <v>288</v>
      </c>
      <c r="H36" s="112"/>
      <c r="I36">
        <f>BRPL_EOD!AI36+BRPL_EOD!AJ36</f>
        <v>145.80000000000001</v>
      </c>
      <c r="J36">
        <f>BYPL_EOD!AI36+BYPL_EOD!AJ36</f>
        <v>48.59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288</v>
      </c>
      <c r="O36" s="112">
        <f t="shared" si="1"/>
        <v>0</v>
      </c>
      <c r="P36">
        <v>145.80000000000001</v>
      </c>
      <c r="Q36">
        <v>48.59</v>
      </c>
      <c r="R36">
        <v>5</v>
      </c>
      <c r="S36">
        <v>19</v>
      </c>
      <c r="T36">
        <v>69.61</v>
      </c>
      <c r="U36" s="114">
        <f t="shared" si="2"/>
        <v>288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288</v>
      </c>
      <c r="E37">
        <f>BAWANA!AM37</f>
        <v>0</v>
      </c>
      <c r="F37">
        <f t="shared" si="4"/>
        <v>256</v>
      </c>
      <c r="G37">
        <f t="shared" si="5"/>
        <v>288</v>
      </c>
      <c r="H37" s="112"/>
      <c r="I37">
        <f>BRPL_EOD!AI37+BRPL_EOD!AJ37</f>
        <v>145.80000000000001</v>
      </c>
      <c r="J37">
        <f>BYPL_EOD!AI37+BYPL_EOD!AJ37</f>
        <v>48.59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288</v>
      </c>
      <c r="O37" s="112">
        <f t="shared" si="1"/>
        <v>0</v>
      </c>
      <c r="P37">
        <v>145.80000000000001</v>
      </c>
      <c r="Q37">
        <v>48.59</v>
      </c>
      <c r="R37">
        <v>5</v>
      </c>
      <c r="S37">
        <v>19</v>
      </c>
      <c r="T37">
        <v>69.61</v>
      </c>
      <c r="U37" s="114">
        <f t="shared" si="2"/>
        <v>288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12"/>
      <c r="I38">
        <f>BRPL_EOD!AI38+BRPL_EOD!AJ38</f>
        <v>145.80000000000001</v>
      </c>
      <c r="J38">
        <f>BYPL_EOD!AI38+BYPL_EOD!AJ38</f>
        <v>48.59</v>
      </c>
      <c r="K38">
        <f>MES_EOD!AI38+MES_EOD!AJ38</f>
        <v>5</v>
      </c>
      <c r="L38">
        <f>NDMC_EOD!AI38+NDMC_EOD!AJ38</f>
        <v>19</v>
      </c>
      <c r="M38">
        <f>TPDDL_EOD!AI38+TPDDL_EOD!AJ38</f>
        <v>69.61</v>
      </c>
      <c r="N38">
        <f t="shared" si="0"/>
        <v>288</v>
      </c>
      <c r="O38" s="112">
        <f t="shared" si="1"/>
        <v>0</v>
      </c>
      <c r="P38">
        <v>145.80000000000001</v>
      </c>
      <c r="Q38">
        <v>48.59</v>
      </c>
      <c r="R38">
        <v>5</v>
      </c>
      <c r="S38">
        <v>19</v>
      </c>
      <c r="T38">
        <v>69.61</v>
      </c>
      <c r="U38" s="114">
        <f t="shared" si="2"/>
        <v>288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12"/>
      <c r="I39">
        <f>BRPL_EOD!AI39+BRPL_EOD!AJ39</f>
        <v>145.80000000000001</v>
      </c>
      <c r="J39">
        <f>BYPL_EOD!AI39+BYPL_EOD!AJ39</f>
        <v>48.59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288</v>
      </c>
      <c r="O39" s="112">
        <f t="shared" si="1"/>
        <v>0</v>
      </c>
      <c r="P39">
        <v>145.80000000000001</v>
      </c>
      <c r="Q39">
        <v>48.59</v>
      </c>
      <c r="R39">
        <v>5</v>
      </c>
      <c r="S39">
        <v>19</v>
      </c>
      <c r="T39">
        <v>69.61</v>
      </c>
      <c r="U39" s="114">
        <f t="shared" si="2"/>
        <v>288</v>
      </c>
      <c r="V39" s="112">
        <f t="shared" si="3"/>
        <v>0</v>
      </c>
      <c r="Y39">
        <f>BAWANA!AW39+BAWANA!AX39</f>
        <v>0</v>
      </c>
      <c r="Z39">
        <f>BAWANA!BD39+BAWANA!BE39</f>
        <v>32</v>
      </c>
      <c r="AA39">
        <f>BAWANA!X39+BAWANA!Y39</f>
        <v>0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12"/>
      <c r="I40">
        <f>BRPL_EOD!AI40+BRPL_EOD!AJ40</f>
        <v>145.80000000000001</v>
      </c>
      <c r="J40">
        <f>BYPL_EOD!AI40+BYPL_EOD!AJ40</f>
        <v>48.59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288</v>
      </c>
      <c r="O40" s="112">
        <f t="shared" si="1"/>
        <v>0</v>
      </c>
      <c r="P40">
        <v>145.80000000000001</v>
      </c>
      <c r="Q40">
        <v>48.59</v>
      </c>
      <c r="R40">
        <v>5</v>
      </c>
      <c r="S40">
        <v>19</v>
      </c>
      <c r="T40">
        <v>69.61</v>
      </c>
      <c r="U40" s="114">
        <f t="shared" si="2"/>
        <v>288</v>
      </c>
      <c r="V40" s="112">
        <f t="shared" si="3"/>
        <v>0</v>
      </c>
      <c r="Y40">
        <f>BAWANA!AW40+BAWANA!AX40</f>
        <v>0</v>
      </c>
      <c r="Z40">
        <f>BAWANA!BD40+BAWANA!BE40</f>
        <v>32</v>
      </c>
      <c r="AA40">
        <f>BAWANA!X40+BAWANA!Y40</f>
        <v>0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12"/>
      <c r="I41">
        <f>BRPL_EOD!AI41+BRPL_EOD!AJ41</f>
        <v>145.80000000000001</v>
      </c>
      <c r="J41">
        <f>BYPL_EOD!AI41+BYPL_EOD!AJ41</f>
        <v>48.59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288</v>
      </c>
      <c r="O41" s="112">
        <f t="shared" si="1"/>
        <v>0</v>
      </c>
      <c r="P41">
        <v>145.80000000000001</v>
      </c>
      <c r="Q41">
        <v>48.59</v>
      </c>
      <c r="R41">
        <v>5</v>
      </c>
      <c r="S41">
        <v>19</v>
      </c>
      <c r="T41">
        <v>69.61</v>
      </c>
      <c r="U41" s="114">
        <f t="shared" si="2"/>
        <v>288</v>
      </c>
      <c r="V41" s="112">
        <f t="shared" si="3"/>
        <v>0</v>
      </c>
      <c r="Y41">
        <f>BAWANA!AW41+BAWANA!AX41</f>
        <v>0</v>
      </c>
      <c r="Z41">
        <f>BAWANA!BD41+BAWANA!BE41</f>
        <v>32</v>
      </c>
      <c r="AA41">
        <f>BAWANA!X41+BAWANA!Y41</f>
        <v>0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12"/>
      <c r="I42">
        <f>BRPL_EOD!AI42+BRPL_EOD!AJ42</f>
        <v>145.80000000000001</v>
      </c>
      <c r="J42">
        <f>BYPL_EOD!AI42+BYPL_EOD!AJ42</f>
        <v>48.59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288</v>
      </c>
      <c r="O42" s="112">
        <f t="shared" si="1"/>
        <v>0</v>
      </c>
      <c r="P42">
        <v>145.80000000000001</v>
      </c>
      <c r="Q42">
        <v>48.59</v>
      </c>
      <c r="R42">
        <v>5</v>
      </c>
      <c r="S42">
        <v>19</v>
      </c>
      <c r="T42">
        <v>69.61</v>
      </c>
      <c r="U42" s="114">
        <f t="shared" si="2"/>
        <v>288</v>
      </c>
      <c r="V42" s="112">
        <f t="shared" si="3"/>
        <v>0</v>
      </c>
      <c r="Y42">
        <f>BAWANA!AW42+BAWANA!AX42</f>
        <v>0</v>
      </c>
      <c r="Z42">
        <f>BAWANA!BD42+BAWANA!BE42</f>
        <v>32</v>
      </c>
      <c r="AA42">
        <f>BAWANA!X42+BAWANA!Y42</f>
        <v>0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238.22000000000003</v>
      </c>
      <c r="E43">
        <f>BAWANA!AM43</f>
        <v>0</v>
      </c>
      <c r="F43">
        <f t="shared" si="4"/>
        <v>256</v>
      </c>
      <c r="G43">
        <f t="shared" si="5"/>
        <v>238.22000000000003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238.22000000000003</v>
      </c>
      <c r="O43" s="112">
        <f t="shared" si="1"/>
        <v>0</v>
      </c>
      <c r="P43">
        <v>99.61</v>
      </c>
      <c r="Q43">
        <v>45</v>
      </c>
      <c r="R43">
        <v>5</v>
      </c>
      <c r="S43">
        <v>19</v>
      </c>
      <c r="T43">
        <v>69.61</v>
      </c>
      <c r="U43" s="114">
        <f t="shared" si="2"/>
        <v>238.22000000000003</v>
      </c>
      <c r="V43" s="112">
        <f t="shared" si="3"/>
        <v>0</v>
      </c>
      <c r="Y43">
        <f>BAWANA!AW43+BAWANA!AX43</f>
        <v>0</v>
      </c>
      <c r="Z43">
        <f>BAWANA!BD43+BAWANA!BE43</f>
        <v>32</v>
      </c>
      <c r="AA43">
        <f>BAWANA!X43+BAWANA!Y43</f>
        <v>0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238.22000000000003</v>
      </c>
      <c r="E44">
        <f>BAWANA!AM44</f>
        <v>0</v>
      </c>
      <c r="F44">
        <f t="shared" si="4"/>
        <v>256</v>
      </c>
      <c r="G44">
        <f t="shared" si="5"/>
        <v>238.22000000000003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238.22000000000003</v>
      </c>
      <c r="O44" s="112">
        <f t="shared" si="1"/>
        <v>0</v>
      </c>
      <c r="P44">
        <v>99.61</v>
      </c>
      <c r="Q44">
        <v>45</v>
      </c>
      <c r="R44">
        <v>5</v>
      </c>
      <c r="S44">
        <v>19</v>
      </c>
      <c r="T44">
        <v>69.61</v>
      </c>
      <c r="U44" s="114">
        <f t="shared" si="2"/>
        <v>238.22000000000003</v>
      </c>
      <c r="V44" s="112">
        <f t="shared" si="3"/>
        <v>0</v>
      </c>
      <c r="Y44">
        <f>BAWANA!AW44+BAWANA!AX44</f>
        <v>0</v>
      </c>
      <c r="Z44">
        <f>BAWANA!BD44+BAWANA!BE44</f>
        <v>32</v>
      </c>
      <c r="AA44">
        <f>BAWANA!X44+BAWANA!Y44</f>
        <v>0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238.22000000000003</v>
      </c>
      <c r="E45">
        <f>BAWANA!AM45</f>
        <v>0</v>
      </c>
      <c r="F45">
        <f t="shared" si="4"/>
        <v>256</v>
      </c>
      <c r="G45">
        <f t="shared" si="5"/>
        <v>238.22000000000003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238.22000000000003</v>
      </c>
      <c r="O45" s="112">
        <f t="shared" si="1"/>
        <v>0</v>
      </c>
      <c r="P45">
        <v>99.61</v>
      </c>
      <c r="Q45">
        <v>45</v>
      </c>
      <c r="R45">
        <v>5</v>
      </c>
      <c r="S45">
        <v>19</v>
      </c>
      <c r="T45">
        <v>69.61</v>
      </c>
      <c r="U45" s="114">
        <f t="shared" si="2"/>
        <v>238.22000000000003</v>
      </c>
      <c r="V45" s="112">
        <f t="shared" si="3"/>
        <v>0</v>
      </c>
      <c r="Y45">
        <f>BAWANA!AW45+BAWANA!AX45</f>
        <v>0</v>
      </c>
      <c r="Z45">
        <f>BAWANA!BD45+BAWANA!BE45</f>
        <v>32</v>
      </c>
      <c r="AA45">
        <f>BAWANA!X45+BAWANA!Y45</f>
        <v>0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238.22000000000003</v>
      </c>
      <c r="E46">
        <f>BAWANA!AM46</f>
        <v>0</v>
      </c>
      <c r="F46">
        <f t="shared" si="4"/>
        <v>256</v>
      </c>
      <c r="G46">
        <f t="shared" si="5"/>
        <v>238.22000000000003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238.22000000000003</v>
      </c>
      <c r="O46" s="112">
        <f t="shared" si="1"/>
        <v>0</v>
      </c>
      <c r="P46">
        <v>99.61</v>
      </c>
      <c r="Q46">
        <v>45</v>
      </c>
      <c r="R46">
        <v>5</v>
      </c>
      <c r="S46">
        <v>19</v>
      </c>
      <c r="T46">
        <v>69.61</v>
      </c>
      <c r="U46" s="114">
        <f t="shared" si="2"/>
        <v>238.22000000000003</v>
      </c>
      <c r="V46" s="112">
        <f t="shared" si="3"/>
        <v>0</v>
      </c>
      <c r="Y46">
        <f>BAWANA!AW46+BAWANA!AX46</f>
        <v>0</v>
      </c>
      <c r="Z46">
        <f>BAWANA!BD46+BAWANA!BE46</f>
        <v>32</v>
      </c>
      <c r="AA46">
        <f>BAWANA!X46+BAWANA!Y46</f>
        <v>0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238.22000000000003</v>
      </c>
      <c r="E47">
        <f>BAWANA!AM47</f>
        <v>0</v>
      </c>
      <c r="F47">
        <f t="shared" si="4"/>
        <v>256</v>
      </c>
      <c r="G47">
        <f t="shared" si="5"/>
        <v>238.22000000000003</v>
      </c>
      <c r="H47" s="112"/>
      <c r="I47">
        <f>BRPL_EOD!AI47+BRPL_EOD!AJ47</f>
        <v>99.61</v>
      </c>
      <c r="J47">
        <f>BYPL_EOD!AI47+BYPL_EOD!AJ47</f>
        <v>45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238.22000000000003</v>
      </c>
      <c r="O47" s="112">
        <f t="shared" si="1"/>
        <v>0</v>
      </c>
      <c r="P47">
        <v>99.61</v>
      </c>
      <c r="Q47">
        <v>45</v>
      </c>
      <c r="R47">
        <v>5</v>
      </c>
      <c r="S47">
        <v>19</v>
      </c>
      <c r="T47">
        <v>69.61</v>
      </c>
      <c r="U47" s="114">
        <f t="shared" si="2"/>
        <v>238.22000000000003</v>
      </c>
      <c r="V47" s="112">
        <f t="shared" si="3"/>
        <v>0</v>
      </c>
      <c r="Y47">
        <f>BAWANA!AW47+BAWANA!AX47</f>
        <v>0</v>
      </c>
      <c r="Z47">
        <f>BAWANA!BD47+BAWANA!BE47</f>
        <v>32</v>
      </c>
      <c r="AA47">
        <f>BAWANA!X47+BAWANA!Y47</f>
        <v>0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238.22000000000003</v>
      </c>
      <c r="E48">
        <f>BAWANA!AM48</f>
        <v>0</v>
      </c>
      <c r="F48">
        <f t="shared" si="4"/>
        <v>256</v>
      </c>
      <c r="G48">
        <f t="shared" si="5"/>
        <v>238.22000000000003</v>
      </c>
      <c r="H48" s="112"/>
      <c r="I48">
        <f>BRPL_EOD!AI48+BRPL_EOD!AJ48</f>
        <v>99.61</v>
      </c>
      <c r="J48">
        <f>BYPL_EOD!AI48+BYPL_EOD!AJ48</f>
        <v>45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238.22000000000003</v>
      </c>
      <c r="O48" s="112">
        <f t="shared" si="1"/>
        <v>0</v>
      </c>
      <c r="P48">
        <v>99.61</v>
      </c>
      <c r="Q48">
        <v>45</v>
      </c>
      <c r="R48">
        <v>5</v>
      </c>
      <c r="S48">
        <v>19</v>
      </c>
      <c r="T48">
        <v>69.61</v>
      </c>
      <c r="U48" s="114">
        <f t="shared" si="2"/>
        <v>238.22000000000003</v>
      </c>
      <c r="V48" s="112">
        <f t="shared" si="3"/>
        <v>0</v>
      </c>
      <c r="Y48">
        <f>BAWANA!AW48+BAWANA!AX48</f>
        <v>0</v>
      </c>
      <c r="Z48">
        <f>BAWANA!BD48+BAWANA!BE48</f>
        <v>32</v>
      </c>
      <c r="AA48">
        <f>BAWANA!X48+BAWANA!Y48</f>
        <v>0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238.22000000000003</v>
      </c>
      <c r="E49">
        <f>BAWANA!AM49</f>
        <v>0</v>
      </c>
      <c r="F49">
        <f t="shared" si="4"/>
        <v>256</v>
      </c>
      <c r="G49">
        <f t="shared" si="5"/>
        <v>238.22000000000003</v>
      </c>
      <c r="H49" s="112"/>
      <c r="I49">
        <f>BRPL_EOD!AI49+BRPL_EOD!AJ49</f>
        <v>99.61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238.22000000000003</v>
      </c>
      <c r="O49" s="112">
        <f t="shared" si="1"/>
        <v>0</v>
      </c>
      <c r="P49">
        <v>99.61</v>
      </c>
      <c r="Q49">
        <v>45</v>
      </c>
      <c r="R49">
        <v>5</v>
      </c>
      <c r="S49">
        <v>19</v>
      </c>
      <c r="T49">
        <v>69.61</v>
      </c>
      <c r="U49" s="114">
        <f t="shared" si="2"/>
        <v>238.22000000000003</v>
      </c>
      <c r="V49" s="112">
        <f t="shared" si="3"/>
        <v>0</v>
      </c>
      <c r="Y49">
        <f>BAWANA!AW49+BAWANA!AX49</f>
        <v>0</v>
      </c>
      <c r="Z49">
        <f>BAWANA!BD49+BAWANA!BE49</f>
        <v>32</v>
      </c>
      <c r="AA49">
        <f>BAWANA!X49+BAWANA!Y49</f>
        <v>0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238.22000000000003</v>
      </c>
      <c r="E50">
        <f>BAWANA!AM50</f>
        <v>0</v>
      </c>
      <c r="F50">
        <f t="shared" si="4"/>
        <v>256</v>
      </c>
      <c r="G50">
        <f t="shared" si="5"/>
        <v>238.22000000000003</v>
      </c>
      <c r="H50" s="112"/>
      <c r="I50">
        <f>BRPL_EOD!AI50+BRPL_EOD!AJ50</f>
        <v>99.61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238.22000000000003</v>
      </c>
      <c r="O50" s="112">
        <f t="shared" si="1"/>
        <v>0</v>
      </c>
      <c r="P50">
        <v>99.61</v>
      </c>
      <c r="Q50">
        <v>45</v>
      </c>
      <c r="R50">
        <v>5</v>
      </c>
      <c r="S50">
        <v>19</v>
      </c>
      <c r="T50">
        <v>69.61</v>
      </c>
      <c r="U50" s="114">
        <f t="shared" si="2"/>
        <v>238.22000000000003</v>
      </c>
      <c r="V50" s="112">
        <f t="shared" si="3"/>
        <v>0</v>
      </c>
      <c r="Y50">
        <f>BAWANA!AW50+BAWANA!AX50</f>
        <v>0</v>
      </c>
      <c r="Z50">
        <f>BAWANA!BD50+BAWANA!BE50</f>
        <v>32</v>
      </c>
      <c r="AA50">
        <f>BAWANA!X50+BAWANA!Y50</f>
        <v>0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218.95999999999998</v>
      </c>
      <c r="E51">
        <f>BAWANA!AM51</f>
        <v>0</v>
      </c>
      <c r="F51">
        <f t="shared" si="4"/>
        <v>256</v>
      </c>
      <c r="G51">
        <f t="shared" si="5"/>
        <v>218.95999999999998</v>
      </c>
      <c r="H51" s="112"/>
      <c r="I51">
        <f>BRPL_EOD!AI51+BRPL_EOD!AJ51</f>
        <v>79.430000000000007</v>
      </c>
      <c r="J51">
        <f>BYPL_EOD!AI51+BYPL_EOD!AJ51</f>
        <v>45.93</v>
      </c>
      <c r="K51">
        <f>MES_EOD!AI51+MES_EOD!AJ51</f>
        <v>5</v>
      </c>
      <c r="L51">
        <f>NDMC_EOD!AI51+NDMC_EOD!AJ51</f>
        <v>19</v>
      </c>
      <c r="M51">
        <f>TPDDL_EOD!AI51+TPDDL_EOD!AJ51</f>
        <v>69.61</v>
      </c>
      <c r="N51">
        <f t="shared" si="0"/>
        <v>218.97000000000003</v>
      </c>
      <c r="O51" s="112">
        <f t="shared" si="1"/>
        <v>-1.0000000000047748E-2</v>
      </c>
      <c r="P51">
        <v>79.426372562451462</v>
      </c>
      <c r="Q51">
        <v>45.927902452390725</v>
      </c>
      <c r="R51">
        <v>4.9997716582180196</v>
      </c>
      <c r="S51">
        <v>18.999132301228475</v>
      </c>
      <c r="T51">
        <v>69.60682102571127</v>
      </c>
      <c r="U51" s="114">
        <f t="shared" si="2"/>
        <v>218.95999999999995</v>
      </c>
      <c r="V51" s="112">
        <f t="shared" si="3"/>
        <v>0</v>
      </c>
      <c r="Y51">
        <f>BAWANA!AW51+BAWANA!AX51</f>
        <v>25.52</v>
      </c>
      <c r="Z51">
        <f>BAWANA!BD51+BAWANA!BE51</f>
        <v>25.52</v>
      </c>
      <c r="AA51">
        <f>BAWANA!X51+BAWANA!Y51</f>
        <v>25.52</v>
      </c>
      <c r="AB51">
        <f>BAWANA!AE51+BAWANA!AF51</f>
        <v>25.52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218.95999999999998</v>
      </c>
      <c r="E52">
        <f>BAWANA!AM52</f>
        <v>0</v>
      </c>
      <c r="F52">
        <f t="shared" si="4"/>
        <v>256</v>
      </c>
      <c r="G52">
        <f t="shared" si="5"/>
        <v>218.95999999999998</v>
      </c>
      <c r="H52" s="112"/>
      <c r="I52">
        <f>BRPL_EOD!AI52+BRPL_EOD!AJ52</f>
        <v>79.430000000000007</v>
      </c>
      <c r="J52">
        <f>BYPL_EOD!AI52+BYPL_EOD!AJ52</f>
        <v>45.93</v>
      </c>
      <c r="K52">
        <f>MES_EOD!AI52+MES_EOD!AJ52</f>
        <v>5</v>
      </c>
      <c r="L52">
        <f>NDMC_EOD!AI52+NDMC_EOD!AJ52</f>
        <v>19</v>
      </c>
      <c r="M52">
        <f>TPDDL_EOD!AI52+TPDDL_EOD!AJ52</f>
        <v>69.61</v>
      </c>
      <c r="N52">
        <f t="shared" si="0"/>
        <v>218.97000000000003</v>
      </c>
      <c r="O52" s="112">
        <f t="shared" si="1"/>
        <v>-1.0000000000047748E-2</v>
      </c>
      <c r="P52">
        <v>79.426372562451462</v>
      </c>
      <c r="Q52">
        <v>45.927902452390725</v>
      </c>
      <c r="R52">
        <v>4.9997716582180196</v>
      </c>
      <c r="S52">
        <v>18.999132301228475</v>
      </c>
      <c r="T52">
        <v>69.60682102571127</v>
      </c>
      <c r="U52" s="114">
        <f t="shared" si="2"/>
        <v>218.95999999999995</v>
      </c>
      <c r="V52" s="112">
        <f t="shared" si="3"/>
        <v>0</v>
      </c>
      <c r="Y52">
        <f>BAWANA!AW52+BAWANA!AX52</f>
        <v>25.52</v>
      </c>
      <c r="Z52">
        <f>BAWANA!BD52+BAWANA!BE52</f>
        <v>25.52</v>
      </c>
      <c r="AA52">
        <f>BAWANA!X52+BAWANA!Y52</f>
        <v>25.52</v>
      </c>
      <c r="AB52">
        <f>BAWANA!AE52+BAWANA!AF52</f>
        <v>25.52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218.95999999999998</v>
      </c>
      <c r="E53">
        <f>BAWANA!AM53</f>
        <v>0</v>
      </c>
      <c r="F53">
        <f t="shared" si="4"/>
        <v>256</v>
      </c>
      <c r="G53">
        <f t="shared" si="5"/>
        <v>218.95999999999998</v>
      </c>
      <c r="H53" s="112"/>
      <c r="I53">
        <f>BRPL_EOD!AI53+BRPL_EOD!AJ53</f>
        <v>79.430000000000007</v>
      </c>
      <c r="J53">
        <f>BYPL_EOD!AI53+BYPL_EOD!AJ53</f>
        <v>45.93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218.97000000000003</v>
      </c>
      <c r="O53" s="112">
        <f t="shared" si="1"/>
        <v>-1.0000000000047748E-2</v>
      </c>
      <c r="P53">
        <v>79.426372562451462</v>
      </c>
      <c r="Q53">
        <v>45.927902452390725</v>
      </c>
      <c r="R53">
        <v>4.9997716582180196</v>
      </c>
      <c r="S53">
        <v>18.999132301228475</v>
      </c>
      <c r="T53">
        <v>69.60682102571127</v>
      </c>
      <c r="U53" s="114">
        <f t="shared" si="2"/>
        <v>218.95999999999995</v>
      </c>
      <c r="V53" s="112">
        <f t="shared" si="3"/>
        <v>0</v>
      </c>
      <c r="Y53">
        <f>BAWANA!AW53+BAWANA!AX53</f>
        <v>25.52</v>
      </c>
      <c r="Z53">
        <f>BAWANA!BD53+BAWANA!BE53</f>
        <v>25.52</v>
      </c>
      <c r="AA53">
        <f>BAWANA!X53+BAWANA!Y53</f>
        <v>25.52</v>
      </c>
      <c r="AB53">
        <f>BAWANA!AE53+BAWANA!AF53</f>
        <v>25.52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218.95999999999998</v>
      </c>
      <c r="E54">
        <f>BAWANA!AM54</f>
        <v>0</v>
      </c>
      <c r="F54">
        <f t="shared" si="4"/>
        <v>256</v>
      </c>
      <c r="G54">
        <f t="shared" si="5"/>
        <v>218.95999999999998</v>
      </c>
      <c r="H54" s="112"/>
      <c r="I54">
        <f>BRPL_EOD!AI54+BRPL_EOD!AJ54</f>
        <v>79.430000000000007</v>
      </c>
      <c r="J54">
        <f>BYPL_EOD!AI54+BYPL_EOD!AJ54</f>
        <v>45.93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218.97000000000003</v>
      </c>
      <c r="O54" s="112">
        <f t="shared" si="1"/>
        <v>-1.0000000000047748E-2</v>
      </c>
      <c r="P54">
        <v>79.426372562451462</v>
      </c>
      <c r="Q54">
        <v>45.927902452390725</v>
      </c>
      <c r="R54">
        <v>4.9997716582180196</v>
      </c>
      <c r="S54">
        <v>18.999132301228475</v>
      </c>
      <c r="T54">
        <v>69.60682102571127</v>
      </c>
      <c r="U54" s="114">
        <f t="shared" si="2"/>
        <v>218.95999999999995</v>
      </c>
      <c r="V54" s="112">
        <f t="shared" si="3"/>
        <v>0</v>
      </c>
      <c r="Y54">
        <f>BAWANA!AW54+BAWANA!AX54</f>
        <v>25.52</v>
      </c>
      <c r="Z54">
        <f>BAWANA!BD54+BAWANA!BE54</f>
        <v>25.52</v>
      </c>
      <c r="AA54">
        <f>BAWANA!X54+BAWANA!Y54</f>
        <v>25.52</v>
      </c>
      <c r="AB54">
        <f>BAWANA!AE54+BAWANA!AF54</f>
        <v>25.52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218.95999999999998</v>
      </c>
      <c r="E60">
        <f>BAWANA!AM60</f>
        <v>0</v>
      </c>
      <c r="F60">
        <f t="shared" si="4"/>
        <v>256</v>
      </c>
      <c r="G60">
        <f t="shared" si="5"/>
        <v>218.95999999999998</v>
      </c>
      <c r="H60" s="112"/>
      <c r="I60">
        <f>BRPL_EOD!AI60+BRPL_EOD!AJ60</f>
        <v>79.430000000000007</v>
      </c>
      <c r="J60">
        <f>BYPL_EOD!AI60+BYPL_EOD!AJ60</f>
        <v>45.93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218.97000000000003</v>
      </c>
      <c r="O60" s="112">
        <f t="shared" si="1"/>
        <v>-1.0000000000047748E-2</v>
      </c>
      <c r="P60">
        <v>79.426372562451462</v>
      </c>
      <c r="Q60">
        <v>45.927902452390725</v>
      </c>
      <c r="R60">
        <v>4.9997716582180196</v>
      </c>
      <c r="S60">
        <v>18.999132301228475</v>
      </c>
      <c r="T60">
        <v>69.60682102571127</v>
      </c>
      <c r="U60" s="114">
        <f t="shared" si="2"/>
        <v>218.95999999999995</v>
      </c>
      <c r="V60" s="112">
        <f t="shared" si="3"/>
        <v>0</v>
      </c>
      <c r="Y60">
        <f>BAWANA!AW60+BAWANA!AX60</f>
        <v>25.52</v>
      </c>
      <c r="Z60">
        <f>BAWANA!BD60+BAWANA!BE60</f>
        <v>25.52</v>
      </c>
      <c r="AA60">
        <f>BAWANA!X60+BAWANA!Y60</f>
        <v>25.52</v>
      </c>
      <c r="AB60">
        <f>BAWANA!AE60+BAWANA!AF60</f>
        <v>25.52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218.95999999999998</v>
      </c>
      <c r="E61">
        <f>BAWANA!AM61</f>
        <v>0</v>
      </c>
      <c r="F61">
        <f t="shared" si="4"/>
        <v>256</v>
      </c>
      <c r="G61">
        <f t="shared" si="5"/>
        <v>218.95999999999998</v>
      </c>
      <c r="H61" s="112"/>
      <c r="I61">
        <f>BRPL_EOD!AI61+BRPL_EOD!AJ61</f>
        <v>79.430000000000007</v>
      </c>
      <c r="J61">
        <f>BYPL_EOD!AI61+BYPL_EOD!AJ61</f>
        <v>45.93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218.97000000000003</v>
      </c>
      <c r="O61" s="112">
        <f t="shared" si="1"/>
        <v>-1.0000000000047748E-2</v>
      </c>
      <c r="P61">
        <v>79.426372562451462</v>
      </c>
      <c r="Q61">
        <v>45.927902452390725</v>
      </c>
      <c r="R61">
        <v>4.9997716582180196</v>
      </c>
      <c r="S61">
        <v>18.999132301228475</v>
      </c>
      <c r="T61">
        <v>69.60682102571127</v>
      </c>
      <c r="U61" s="114">
        <f t="shared" si="2"/>
        <v>218.95999999999995</v>
      </c>
      <c r="V61" s="112">
        <f t="shared" si="3"/>
        <v>0</v>
      </c>
      <c r="Y61">
        <f>BAWANA!AW61+BAWANA!AX61</f>
        <v>25.52</v>
      </c>
      <c r="Z61">
        <f>BAWANA!BD61+BAWANA!BE61</f>
        <v>25.52</v>
      </c>
      <c r="AA61">
        <f>BAWANA!X61+BAWANA!Y61</f>
        <v>25.52</v>
      </c>
      <c r="AB61">
        <f>BAWANA!AE61+BAWANA!AF61</f>
        <v>25.52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218.95999999999998</v>
      </c>
      <c r="E62">
        <f>BAWANA!AM62</f>
        <v>0</v>
      </c>
      <c r="F62">
        <f t="shared" si="4"/>
        <v>256</v>
      </c>
      <c r="G62">
        <f t="shared" si="5"/>
        <v>218.95999999999998</v>
      </c>
      <c r="H62" s="112"/>
      <c r="I62">
        <f>BRPL_EOD!AI62+BRPL_EOD!AJ62</f>
        <v>79.430000000000007</v>
      </c>
      <c r="J62">
        <f>BYPL_EOD!AI62+BYPL_EOD!AJ62</f>
        <v>45.93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218.97000000000003</v>
      </c>
      <c r="O62" s="112">
        <f t="shared" si="1"/>
        <v>-1.0000000000047748E-2</v>
      </c>
      <c r="P62">
        <v>79.426372562451462</v>
      </c>
      <c r="Q62">
        <v>45.927902452390725</v>
      </c>
      <c r="R62">
        <v>4.9997716582180196</v>
      </c>
      <c r="S62">
        <v>18.999132301228475</v>
      </c>
      <c r="T62">
        <v>69.60682102571127</v>
      </c>
      <c r="U62" s="114">
        <f t="shared" si="2"/>
        <v>218.95999999999995</v>
      </c>
      <c r="V62" s="112">
        <f t="shared" si="3"/>
        <v>0</v>
      </c>
      <c r="Y62">
        <f>BAWANA!AW62+BAWANA!AX62</f>
        <v>25.52</v>
      </c>
      <c r="Z62">
        <f>BAWANA!BD62+BAWANA!BE62</f>
        <v>25.52</v>
      </c>
      <c r="AA62">
        <f>BAWANA!X62+BAWANA!Y62</f>
        <v>25.52</v>
      </c>
      <c r="AB62">
        <f>BAWANA!AE62+BAWANA!AF62</f>
        <v>25.52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218.95999999999998</v>
      </c>
      <c r="E63">
        <f>BAWANA!AM63</f>
        <v>0</v>
      </c>
      <c r="F63">
        <f t="shared" si="4"/>
        <v>256</v>
      </c>
      <c r="G63">
        <f t="shared" si="5"/>
        <v>218.95999999999998</v>
      </c>
      <c r="H63" s="112"/>
      <c r="I63">
        <f>BRPL_EOD!AI63+BRPL_EOD!AJ63</f>
        <v>79.430000000000007</v>
      </c>
      <c r="J63">
        <f>BYPL_EOD!AI63+BYPL_EOD!AJ63</f>
        <v>45.93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218.97000000000003</v>
      </c>
      <c r="O63" s="112">
        <f t="shared" si="1"/>
        <v>-1.0000000000047748E-2</v>
      </c>
      <c r="P63">
        <v>79.426372562451462</v>
      </c>
      <c r="Q63">
        <v>45.927902452390725</v>
      </c>
      <c r="R63">
        <v>4.9997716582180196</v>
      </c>
      <c r="S63">
        <v>18.999132301228475</v>
      </c>
      <c r="T63">
        <v>69.60682102571127</v>
      </c>
      <c r="U63" s="114">
        <f t="shared" si="2"/>
        <v>218.95999999999995</v>
      </c>
      <c r="V63" s="112">
        <f t="shared" si="3"/>
        <v>0</v>
      </c>
      <c r="Y63">
        <f>BAWANA!AW63+BAWANA!AX63</f>
        <v>25.52</v>
      </c>
      <c r="Z63">
        <f>BAWANA!BD63+BAWANA!BE63</f>
        <v>25.52</v>
      </c>
      <c r="AA63">
        <f>BAWANA!X63+BAWANA!Y63</f>
        <v>25.52</v>
      </c>
      <c r="AB63">
        <f>BAWANA!AE63+BAWANA!AF63</f>
        <v>25.52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218.95999999999998</v>
      </c>
      <c r="E64">
        <f>BAWANA!AM64</f>
        <v>0</v>
      </c>
      <c r="F64">
        <f t="shared" si="4"/>
        <v>256</v>
      </c>
      <c r="G64">
        <f t="shared" si="5"/>
        <v>218.95999999999998</v>
      </c>
      <c r="H64" s="112"/>
      <c r="I64">
        <f>BRPL_EOD!AI64+BRPL_EOD!AJ64</f>
        <v>79.430000000000007</v>
      </c>
      <c r="J64">
        <f>BYPL_EOD!AI64+BYPL_EOD!AJ64</f>
        <v>45.93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218.97000000000003</v>
      </c>
      <c r="O64" s="112">
        <f t="shared" si="1"/>
        <v>-1.0000000000047748E-2</v>
      </c>
      <c r="P64">
        <v>79.426372562451462</v>
      </c>
      <c r="Q64">
        <v>45.927902452390725</v>
      </c>
      <c r="R64">
        <v>4.9997716582180196</v>
      </c>
      <c r="S64">
        <v>18.999132301228475</v>
      </c>
      <c r="T64">
        <v>69.60682102571127</v>
      </c>
      <c r="U64" s="114">
        <f t="shared" si="2"/>
        <v>218.95999999999995</v>
      </c>
      <c r="V64" s="112">
        <f t="shared" si="3"/>
        <v>0</v>
      </c>
      <c r="Y64">
        <f>BAWANA!AW64+BAWANA!AX64</f>
        <v>25.52</v>
      </c>
      <c r="Z64">
        <f>BAWANA!BD64+BAWANA!BE64</f>
        <v>25.52</v>
      </c>
      <c r="AA64">
        <f>BAWANA!X64+BAWANA!Y64</f>
        <v>25.52</v>
      </c>
      <c r="AB64">
        <f>BAWANA!AE64+BAWANA!AF64</f>
        <v>25.52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218.95999999999998</v>
      </c>
      <c r="E65">
        <f>BAWANA!AM65</f>
        <v>0</v>
      </c>
      <c r="F65">
        <f t="shared" si="4"/>
        <v>256</v>
      </c>
      <c r="G65">
        <f t="shared" si="5"/>
        <v>218.95999999999998</v>
      </c>
      <c r="H65" s="112"/>
      <c r="I65">
        <f>BRPL_EOD!AI65+BRPL_EOD!AJ65</f>
        <v>79.430000000000007</v>
      </c>
      <c r="J65">
        <f>BYPL_EOD!AI65+BYPL_EOD!AJ65</f>
        <v>45.93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218.97000000000003</v>
      </c>
      <c r="O65" s="112">
        <f t="shared" si="1"/>
        <v>-1.0000000000047748E-2</v>
      </c>
      <c r="P65">
        <v>79.426372562451462</v>
      </c>
      <c r="Q65">
        <v>45.927902452390725</v>
      </c>
      <c r="R65">
        <v>4.9997716582180196</v>
      </c>
      <c r="S65">
        <v>18.999132301228475</v>
      </c>
      <c r="T65">
        <v>69.60682102571127</v>
      </c>
      <c r="U65" s="114">
        <f t="shared" si="2"/>
        <v>218.95999999999995</v>
      </c>
      <c r="V65" s="112">
        <f t="shared" si="3"/>
        <v>0</v>
      </c>
      <c r="Y65">
        <f>BAWANA!AW65+BAWANA!AX65</f>
        <v>25.52</v>
      </c>
      <c r="Z65">
        <f>BAWANA!BD65+BAWANA!BE65</f>
        <v>25.52</v>
      </c>
      <c r="AA65">
        <f>BAWANA!X65+BAWANA!Y65</f>
        <v>25.52</v>
      </c>
      <c r="AB65">
        <f>BAWANA!AE65+BAWANA!AF65</f>
        <v>25.52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218.95999999999998</v>
      </c>
      <c r="E66">
        <f>BAWANA!AM66</f>
        <v>0</v>
      </c>
      <c r="F66">
        <f t="shared" si="4"/>
        <v>256</v>
      </c>
      <c r="G66">
        <f t="shared" si="5"/>
        <v>218.95999999999998</v>
      </c>
      <c r="H66" s="112"/>
      <c r="I66">
        <f>BRPL_EOD!AI66+BRPL_EOD!AJ66</f>
        <v>79.430000000000007</v>
      </c>
      <c r="J66">
        <f>BYPL_EOD!AI66+BYPL_EOD!AJ66</f>
        <v>45.93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218.97000000000003</v>
      </c>
      <c r="O66" s="112">
        <f t="shared" si="1"/>
        <v>-1.0000000000047748E-2</v>
      </c>
      <c r="P66">
        <v>79.426372562451462</v>
      </c>
      <c r="Q66">
        <v>45.927902452390725</v>
      </c>
      <c r="R66">
        <v>4.9997716582180196</v>
      </c>
      <c r="S66">
        <v>18.999132301228475</v>
      </c>
      <c r="T66">
        <v>69.60682102571127</v>
      </c>
      <c r="U66" s="114">
        <f t="shared" si="2"/>
        <v>218.95999999999995</v>
      </c>
      <c r="V66" s="112">
        <f t="shared" si="3"/>
        <v>0</v>
      </c>
      <c r="Y66">
        <f>BAWANA!AW66+BAWANA!AX66</f>
        <v>25.52</v>
      </c>
      <c r="Z66">
        <f>BAWANA!BD66+BAWANA!BE66</f>
        <v>25.52</v>
      </c>
      <c r="AA66">
        <f>BAWANA!X66+BAWANA!Y66</f>
        <v>25.52</v>
      </c>
      <c r="AB66">
        <f>BAWANA!AE66+BAWANA!AF66</f>
        <v>25.52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238.22000000000003</v>
      </c>
      <c r="E67">
        <f>BAWANA!AM67</f>
        <v>0</v>
      </c>
      <c r="F67">
        <f t="shared" si="4"/>
        <v>256</v>
      </c>
      <c r="G67">
        <f t="shared" si="5"/>
        <v>238.22000000000003</v>
      </c>
      <c r="H67" s="112"/>
      <c r="I67">
        <f>BRPL_EOD!AI67+BRPL_EOD!AJ67</f>
        <v>99.61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238.22000000000003</v>
      </c>
      <c r="O67" s="112">
        <f t="shared" ref="O67:O98" si="8">G67-N67</f>
        <v>0</v>
      </c>
      <c r="P67">
        <v>99.61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238.22000000000003</v>
      </c>
      <c r="V67" s="112">
        <f t="shared" ref="V67:V99" si="10">G67-U67</f>
        <v>0</v>
      </c>
      <c r="Y67">
        <f>BAWANA!AW67+BAWANA!AX67</f>
        <v>15.89</v>
      </c>
      <c r="Z67">
        <f>BAWANA!BD67+BAWANA!BE67</f>
        <v>15.89</v>
      </c>
      <c r="AA67">
        <f>BAWANA!X67+BAWANA!Y67</f>
        <v>15.89</v>
      </c>
      <c r="AB67">
        <f>BAWANA!AE67+BAWANA!AF67</f>
        <v>15.89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238.22000000000003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238.22000000000003</v>
      </c>
      <c r="H68" s="112"/>
      <c r="I68">
        <f>BRPL_EOD!AI68+BRPL_EOD!AJ68</f>
        <v>99.61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238.22000000000003</v>
      </c>
      <c r="O68" s="112">
        <f t="shared" si="8"/>
        <v>0</v>
      </c>
      <c r="P68">
        <v>99.61</v>
      </c>
      <c r="Q68">
        <v>45</v>
      </c>
      <c r="R68">
        <v>5</v>
      </c>
      <c r="S68">
        <v>19</v>
      </c>
      <c r="T68">
        <v>69.61</v>
      </c>
      <c r="U68" s="114">
        <f t="shared" si="9"/>
        <v>238.22000000000003</v>
      </c>
      <c r="V68" s="112">
        <f t="shared" si="10"/>
        <v>0</v>
      </c>
      <c r="Y68">
        <f>BAWANA!AW68+BAWANA!AX68</f>
        <v>0</v>
      </c>
      <c r="Z68">
        <f>BAWANA!BD68+BAWANA!BE68</f>
        <v>32</v>
      </c>
      <c r="AA68">
        <f>BAWANA!X68+BAWANA!Y68</f>
        <v>0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238.22000000000003</v>
      </c>
      <c r="E69">
        <f>BAWANA!AM69</f>
        <v>0</v>
      </c>
      <c r="F69">
        <f t="shared" si="11"/>
        <v>256</v>
      </c>
      <c r="G69">
        <f t="shared" si="12"/>
        <v>238.22000000000003</v>
      </c>
      <c r="H69" s="112"/>
      <c r="I69">
        <f>BRPL_EOD!AI69+BRPL_EOD!AJ69</f>
        <v>99.61</v>
      </c>
      <c r="J69">
        <f>BYPL_EOD!AI69+BYPL_EOD!AJ69</f>
        <v>45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238.22000000000003</v>
      </c>
      <c r="O69" s="112">
        <f t="shared" si="8"/>
        <v>0</v>
      </c>
      <c r="P69">
        <v>99.61</v>
      </c>
      <c r="Q69">
        <v>45</v>
      </c>
      <c r="R69">
        <v>5</v>
      </c>
      <c r="S69">
        <v>19</v>
      </c>
      <c r="T69">
        <v>69.61</v>
      </c>
      <c r="U69" s="114">
        <f t="shared" si="9"/>
        <v>238.22000000000003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241.81</v>
      </c>
      <c r="E70">
        <f>BAWANA!AM70</f>
        <v>0</v>
      </c>
      <c r="F70">
        <f t="shared" si="11"/>
        <v>256</v>
      </c>
      <c r="G70">
        <f t="shared" si="12"/>
        <v>241.81</v>
      </c>
      <c r="H70" s="112"/>
      <c r="I70">
        <f>BRPL_EOD!AI70+BRPL_EOD!AJ70</f>
        <v>99.61</v>
      </c>
      <c r="J70">
        <f>BYPL_EOD!AI70+BYPL_EOD!AJ70</f>
        <v>48.59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241.81</v>
      </c>
      <c r="O70" s="112">
        <f t="shared" si="8"/>
        <v>0</v>
      </c>
      <c r="P70">
        <v>99.61</v>
      </c>
      <c r="Q70">
        <v>48.59</v>
      </c>
      <c r="R70">
        <v>5</v>
      </c>
      <c r="S70">
        <v>19</v>
      </c>
      <c r="T70">
        <v>69.61</v>
      </c>
      <c r="U70" s="114">
        <f t="shared" si="9"/>
        <v>241.81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279</v>
      </c>
      <c r="E71">
        <f>BAWANA!AM71</f>
        <v>0</v>
      </c>
      <c r="F71">
        <f t="shared" si="11"/>
        <v>256</v>
      </c>
      <c r="G71">
        <f t="shared" si="12"/>
        <v>279</v>
      </c>
      <c r="H71" s="112"/>
      <c r="I71">
        <f>BRPL_EOD!AI71+BRPL_EOD!AJ71</f>
        <v>141.25</v>
      </c>
      <c r="J71">
        <f>BYPL_EOD!AI71+BYPL_EOD!AJ71</f>
        <v>47.07</v>
      </c>
      <c r="K71">
        <f>MES_EOD!AI71+MES_EOD!AJ71</f>
        <v>4.84</v>
      </c>
      <c r="L71">
        <f>NDMC_EOD!AI71+NDMC_EOD!AJ71</f>
        <v>18.41</v>
      </c>
      <c r="M71">
        <f>TPDDL_EOD!AI71+TPDDL_EOD!AJ71</f>
        <v>67.430000000000007</v>
      </c>
      <c r="N71">
        <f t="shared" si="7"/>
        <v>279</v>
      </c>
      <c r="O71" s="112">
        <f t="shared" si="8"/>
        <v>0</v>
      </c>
      <c r="P71">
        <v>141.25</v>
      </c>
      <c r="Q71">
        <v>47.07</v>
      </c>
      <c r="R71">
        <v>4.84</v>
      </c>
      <c r="S71">
        <v>18.41</v>
      </c>
      <c r="T71">
        <v>67.430000000000007</v>
      </c>
      <c r="U71" s="114">
        <f t="shared" si="9"/>
        <v>279</v>
      </c>
      <c r="V71" s="112">
        <f t="shared" si="10"/>
        <v>0</v>
      </c>
      <c r="Y71">
        <f>BAWANA!AW71+BAWANA!AX71</f>
        <v>0</v>
      </c>
      <c r="Z71">
        <f>BAWANA!BD71+BAWANA!BE71</f>
        <v>31</v>
      </c>
      <c r="AA71">
        <f>BAWANA!X71+BAWANA!Y71</f>
        <v>0</v>
      </c>
      <c r="AB71">
        <f>BAWANA!AE71+BAWANA!AF71</f>
        <v>31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279</v>
      </c>
      <c r="E72">
        <f>BAWANA!AM72</f>
        <v>0</v>
      </c>
      <c r="F72">
        <f t="shared" si="11"/>
        <v>256</v>
      </c>
      <c r="G72">
        <f t="shared" si="12"/>
        <v>279</v>
      </c>
      <c r="H72" s="112"/>
      <c r="I72">
        <f>BRPL_EOD!AI72+BRPL_EOD!AJ72</f>
        <v>137.37</v>
      </c>
      <c r="J72">
        <f>BYPL_EOD!AI72+BYPL_EOD!AJ72</f>
        <v>47.07</v>
      </c>
      <c r="K72">
        <f>MES_EOD!AI72+MES_EOD!AJ72</f>
        <v>4.84</v>
      </c>
      <c r="L72">
        <f>NDMC_EOD!AI72+NDMC_EOD!AJ72</f>
        <v>22.28</v>
      </c>
      <c r="M72">
        <f>TPDDL_EOD!AI72+TPDDL_EOD!AJ72</f>
        <v>67.430000000000007</v>
      </c>
      <c r="N72">
        <f t="shared" si="7"/>
        <v>278.99</v>
      </c>
      <c r="O72" s="112">
        <f t="shared" si="8"/>
        <v>9.9999999999909051E-3</v>
      </c>
      <c r="P72">
        <v>137.37</v>
      </c>
      <c r="Q72">
        <v>47.075202633477609</v>
      </c>
      <c r="R72">
        <v>4.8405019893762882</v>
      </c>
      <c r="S72">
        <v>22.281154673711775</v>
      </c>
      <c r="T72">
        <v>67.433140703434333</v>
      </c>
      <c r="U72" s="114">
        <f t="shared" si="9"/>
        <v>279</v>
      </c>
      <c r="V72" s="112">
        <f t="shared" si="10"/>
        <v>0</v>
      </c>
      <c r="Y72">
        <f>BAWANA!AW72+BAWANA!AX72</f>
        <v>0</v>
      </c>
      <c r="Z72">
        <f>BAWANA!BD72+BAWANA!BE72</f>
        <v>31</v>
      </c>
      <c r="AA72">
        <f>BAWANA!X72+BAWANA!Y72</f>
        <v>0</v>
      </c>
      <c r="AB72">
        <f>BAWANA!AE72+BAWANA!AF72</f>
        <v>31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279</v>
      </c>
      <c r="E73">
        <f>BAWANA!AM73</f>
        <v>0</v>
      </c>
      <c r="F73">
        <f t="shared" si="11"/>
        <v>256</v>
      </c>
      <c r="G73">
        <f t="shared" si="12"/>
        <v>279</v>
      </c>
      <c r="H73" s="112"/>
      <c r="I73">
        <f>BRPL_EOD!AI73+BRPL_EOD!AJ73</f>
        <v>137.37</v>
      </c>
      <c r="J73">
        <f>BYPL_EOD!AI73+BYPL_EOD!AJ73</f>
        <v>47.07</v>
      </c>
      <c r="K73">
        <f>MES_EOD!AI73+MES_EOD!AJ73</f>
        <v>4.84</v>
      </c>
      <c r="L73">
        <f>NDMC_EOD!AI73+NDMC_EOD!AJ73</f>
        <v>22.28</v>
      </c>
      <c r="M73">
        <f>TPDDL_EOD!AI73+TPDDL_EOD!AJ73</f>
        <v>67.430000000000007</v>
      </c>
      <c r="N73">
        <f t="shared" si="7"/>
        <v>278.99</v>
      </c>
      <c r="O73" s="112">
        <f t="shared" si="8"/>
        <v>9.9999999999909051E-3</v>
      </c>
      <c r="P73">
        <v>137.37</v>
      </c>
      <c r="Q73">
        <v>47.075202633477609</v>
      </c>
      <c r="R73">
        <v>4.8405019893762882</v>
      </c>
      <c r="S73">
        <v>22.281154673711775</v>
      </c>
      <c r="T73">
        <v>67.433140703434333</v>
      </c>
      <c r="U73" s="114">
        <f t="shared" si="9"/>
        <v>279</v>
      </c>
      <c r="V73" s="112">
        <f t="shared" si="10"/>
        <v>0</v>
      </c>
      <c r="Y73">
        <f>BAWANA!AW73+BAWANA!AX73</f>
        <v>0</v>
      </c>
      <c r="Z73">
        <f>BAWANA!BD73+BAWANA!BE73</f>
        <v>31</v>
      </c>
      <c r="AA73">
        <f>BAWANA!X73+BAWANA!Y73</f>
        <v>0</v>
      </c>
      <c r="AB73">
        <f>BAWANA!AE73+BAWANA!AF73</f>
        <v>31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279</v>
      </c>
      <c r="E74">
        <f>BAWANA!AM74</f>
        <v>0</v>
      </c>
      <c r="F74">
        <f t="shared" si="11"/>
        <v>256</v>
      </c>
      <c r="G74">
        <f t="shared" si="12"/>
        <v>279</v>
      </c>
      <c r="H74" s="112"/>
      <c r="I74">
        <f>BRPL_EOD!AI74+BRPL_EOD!AJ74</f>
        <v>137.37</v>
      </c>
      <c r="J74">
        <f>BYPL_EOD!AI74+BYPL_EOD!AJ74</f>
        <v>47.07</v>
      </c>
      <c r="K74">
        <f>MES_EOD!AI74+MES_EOD!AJ74</f>
        <v>4.84</v>
      </c>
      <c r="L74">
        <f>NDMC_EOD!AI74+NDMC_EOD!AJ74</f>
        <v>22.28</v>
      </c>
      <c r="M74">
        <f>TPDDL_EOD!AI74+TPDDL_EOD!AJ74</f>
        <v>67.430000000000007</v>
      </c>
      <c r="N74">
        <f t="shared" si="7"/>
        <v>278.99</v>
      </c>
      <c r="O74" s="112">
        <f t="shared" si="8"/>
        <v>9.9999999999909051E-3</v>
      </c>
      <c r="P74">
        <v>137.37</v>
      </c>
      <c r="Q74">
        <v>47.075202633477609</v>
      </c>
      <c r="R74">
        <v>4.8405019893762882</v>
      </c>
      <c r="S74">
        <v>22.281154673711775</v>
      </c>
      <c r="T74">
        <v>67.433140703434333</v>
      </c>
      <c r="U74" s="114">
        <f t="shared" si="9"/>
        <v>279</v>
      </c>
      <c r="V74" s="112">
        <f t="shared" si="10"/>
        <v>0</v>
      </c>
      <c r="Y74">
        <f>BAWANA!AW74+BAWANA!AX74</f>
        <v>0</v>
      </c>
      <c r="Z74">
        <f>BAWANA!BD74+BAWANA!BE74</f>
        <v>31</v>
      </c>
      <c r="AA74">
        <f>BAWANA!X74+BAWANA!Y74</f>
        <v>0</v>
      </c>
      <c r="AB74">
        <f>BAWANA!AE74+BAWANA!AF74</f>
        <v>31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283.5</v>
      </c>
      <c r="E75">
        <f>BAWANA!AM75</f>
        <v>0</v>
      </c>
      <c r="F75">
        <f t="shared" si="11"/>
        <v>256</v>
      </c>
      <c r="G75">
        <f t="shared" si="12"/>
        <v>283.5</v>
      </c>
      <c r="H75" s="112"/>
      <c r="I75">
        <f>BRPL_EOD!AI75+BRPL_EOD!AJ75</f>
        <v>139.59</v>
      </c>
      <c r="J75">
        <f>BYPL_EOD!AI75+BYPL_EOD!AJ75</f>
        <v>47.83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283.5</v>
      </c>
      <c r="O75" s="112">
        <f t="shared" si="8"/>
        <v>0</v>
      </c>
      <c r="P75">
        <v>139.59</v>
      </c>
      <c r="Q75">
        <v>47.83</v>
      </c>
      <c r="R75">
        <v>4.92</v>
      </c>
      <c r="S75">
        <v>22.64</v>
      </c>
      <c r="T75">
        <v>68.52</v>
      </c>
      <c r="U75" s="114">
        <f t="shared" si="9"/>
        <v>283.5</v>
      </c>
      <c r="V75" s="112">
        <f t="shared" si="10"/>
        <v>0</v>
      </c>
      <c r="Y75">
        <f>BAWANA!AW75+BAWANA!AX75</f>
        <v>0</v>
      </c>
      <c r="Z75">
        <f>BAWANA!BD75+BAWANA!BE75</f>
        <v>31.5</v>
      </c>
      <c r="AA75">
        <f>BAWANA!X75+BAWANA!Y75</f>
        <v>0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283.5</v>
      </c>
      <c r="E76">
        <f>BAWANA!AM76</f>
        <v>0</v>
      </c>
      <c r="F76">
        <f t="shared" si="11"/>
        <v>256</v>
      </c>
      <c r="G76">
        <f t="shared" si="12"/>
        <v>283.5</v>
      </c>
      <c r="H76" s="112"/>
      <c r="I76">
        <f>BRPL_EOD!AI76+BRPL_EOD!AJ76</f>
        <v>139.59</v>
      </c>
      <c r="J76">
        <f>BYPL_EOD!AI76+BYPL_EOD!AJ76</f>
        <v>47.83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283.5</v>
      </c>
      <c r="O76" s="112">
        <f t="shared" si="8"/>
        <v>0</v>
      </c>
      <c r="P76">
        <v>139.59</v>
      </c>
      <c r="Q76">
        <v>47.83</v>
      </c>
      <c r="R76">
        <v>4.92</v>
      </c>
      <c r="S76">
        <v>22.64</v>
      </c>
      <c r="T76">
        <v>68.52</v>
      </c>
      <c r="U76" s="114">
        <f t="shared" si="9"/>
        <v>283.5</v>
      </c>
      <c r="V76" s="112">
        <f t="shared" si="10"/>
        <v>0</v>
      </c>
      <c r="Y76">
        <f>BAWANA!AW76+BAWANA!AX76</f>
        <v>0</v>
      </c>
      <c r="Z76">
        <f>BAWANA!BD76+BAWANA!BE76</f>
        <v>31.5</v>
      </c>
      <c r="AA76">
        <f>BAWANA!X76+BAWANA!Y76</f>
        <v>0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283.5</v>
      </c>
      <c r="E77">
        <f>BAWANA!AM77</f>
        <v>0</v>
      </c>
      <c r="F77">
        <f t="shared" si="11"/>
        <v>256</v>
      </c>
      <c r="G77">
        <f t="shared" si="12"/>
        <v>283.5</v>
      </c>
      <c r="H77" s="112"/>
      <c r="I77">
        <f>BRPL_EOD!AI77+BRPL_EOD!AJ77</f>
        <v>139.59</v>
      </c>
      <c r="J77">
        <f>BYPL_EOD!AI77+BYPL_EOD!AJ77</f>
        <v>47.83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283.5</v>
      </c>
      <c r="O77" s="112">
        <f t="shared" si="8"/>
        <v>0</v>
      </c>
      <c r="P77">
        <v>139.59</v>
      </c>
      <c r="Q77">
        <v>47.83</v>
      </c>
      <c r="R77">
        <v>4.92</v>
      </c>
      <c r="S77">
        <v>22.64</v>
      </c>
      <c r="T77">
        <v>68.52</v>
      </c>
      <c r="U77" s="114">
        <f t="shared" si="9"/>
        <v>283.5</v>
      </c>
      <c r="V77" s="112">
        <f t="shared" si="10"/>
        <v>0</v>
      </c>
      <c r="Y77">
        <f>BAWANA!AW77+BAWANA!AX77</f>
        <v>0</v>
      </c>
      <c r="Z77">
        <f>BAWANA!BD77+BAWANA!BE77</f>
        <v>31.5</v>
      </c>
      <c r="AA77">
        <f>BAWANA!X77+BAWANA!Y77</f>
        <v>0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283.5</v>
      </c>
      <c r="E78">
        <f>BAWANA!AM78</f>
        <v>0</v>
      </c>
      <c r="F78">
        <f t="shared" si="11"/>
        <v>256</v>
      </c>
      <c r="G78">
        <f t="shared" si="12"/>
        <v>283.5</v>
      </c>
      <c r="H78" s="112"/>
      <c r="I78">
        <f>BRPL_EOD!AI78+BRPL_EOD!AJ78</f>
        <v>139.59</v>
      </c>
      <c r="J78">
        <f>BYPL_EOD!AI78+BYPL_EOD!AJ78</f>
        <v>47.83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283.5</v>
      </c>
      <c r="O78" s="112">
        <f t="shared" si="8"/>
        <v>0</v>
      </c>
      <c r="P78">
        <v>139.59</v>
      </c>
      <c r="Q78">
        <v>47.83</v>
      </c>
      <c r="R78">
        <v>4.92</v>
      </c>
      <c r="S78">
        <v>22.64</v>
      </c>
      <c r="T78">
        <v>68.52</v>
      </c>
      <c r="U78" s="114">
        <f t="shared" si="9"/>
        <v>283.5</v>
      </c>
      <c r="V78" s="112">
        <f t="shared" si="10"/>
        <v>0</v>
      </c>
      <c r="Y78">
        <f>BAWANA!AW78+BAWANA!AX78</f>
        <v>0</v>
      </c>
      <c r="Z78">
        <f>BAWANA!BD78+BAWANA!BE78</f>
        <v>31.5</v>
      </c>
      <c r="AA78">
        <f>BAWANA!X78+BAWANA!Y78</f>
        <v>0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12"/>
      <c r="I79">
        <f>BRPL_EOD!AI79+BRPL_EOD!AJ79</f>
        <v>145.80000000000001</v>
      </c>
      <c r="J79">
        <f>BYPL_EOD!AI79+BYPL_EOD!AJ79</f>
        <v>48.59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288</v>
      </c>
      <c r="O79" s="112">
        <f t="shared" si="8"/>
        <v>0</v>
      </c>
      <c r="P79">
        <v>145.80000000000001</v>
      </c>
      <c r="Q79">
        <v>48.59</v>
      </c>
      <c r="R79">
        <v>5</v>
      </c>
      <c r="S79">
        <v>19</v>
      </c>
      <c r="T79">
        <v>69.61</v>
      </c>
      <c r="U79" s="114">
        <f t="shared" si="9"/>
        <v>288</v>
      </c>
      <c r="V79" s="112">
        <f t="shared" si="10"/>
        <v>0</v>
      </c>
      <c r="Y79">
        <f>BAWANA!AW79+BAWANA!AX79</f>
        <v>0</v>
      </c>
      <c r="Z79">
        <f>BAWANA!BD79+BAWANA!BE79</f>
        <v>32</v>
      </c>
      <c r="AA79">
        <f>BAWANA!X79+BAWANA!Y79</f>
        <v>0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12"/>
      <c r="I80">
        <f>BRPL_EOD!AI80+BRPL_EOD!AJ80</f>
        <v>145.80000000000001</v>
      </c>
      <c r="J80">
        <f>BYPL_EOD!AI80+BYPL_EOD!AJ80</f>
        <v>48.59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288</v>
      </c>
      <c r="O80" s="112">
        <f t="shared" si="8"/>
        <v>0</v>
      </c>
      <c r="P80">
        <v>145.80000000000001</v>
      </c>
      <c r="Q80">
        <v>48.59</v>
      </c>
      <c r="R80">
        <v>5</v>
      </c>
      <c r="S80">
        <v>19</v>
      </c>
      <c r="T80">
        <v>69.61</v>
      </c>
      <c r="U80" s="114">
        <f t="shared" si="9"/>
        <v>288</v>
      </c>
      <c r="V80" s="112">
        <f t="shared" si="10"/>
        <v>0</v>
      </c>
      <c r="Y80">
        <f>BAWANA!AW80+BAWANA!AX80</f>
        <v>0</v>
      </c>
      <c r="Z80">
        <f>BAWANA!BD80+BAWANA!BE80</f>
        <v>32</v>
      </c>
      <c r="AA80">
        <f>BAWANA!X80+BAWANA!Y80</f>
        <v>0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12"/>
      <c r="I81">
        <f>BRPL_EOD!AI81+BRPL_EOD!AJ81</f>
        <v>145.80000000000001</v>
      </c>
      <c r="J81">
        <f>BYPL_EOD!AI81+BYPL_EOD!AJ81</f>
        <v>48.59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288</v>
      </c>
      <c r="O81" s="112">
        <f t="shared" si="8"/>
        <v>0</v>
      </c>
      <c r="P81">
        <v>145.80000000000001</v>
      </c>
      <c r="Q81">
        <v>48.59</v>
      </c>
      <c r="R81">
        <v>5</v>
      </c>
      <c r="S81">
        <v>19</v>
      </c>
      <c r="T81">
        <v>69.61</v>
      </c>
      <c r="U81" s="114">
        <f t="shared" si="9"/>
        <v>288</v>
      </c>
      <c r="V81" s="112">
        <f t="shared" si="10"/>
        <v>0</v>
      </c>
      <c r="Y81">
        <f>BAWANA!AW81+BAWANA!AX81</f>
        <v>0</v>
      </c>
      <c r="Z81">
        <f>BAWANA!BD81+BAWANA!BE81</f>
        <v>32</v>
      </c>
      <c r="AA81">
        <f>BAWANA!X81+BAWANA!Y81</f>
        <v>0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12"/>
      <c r="I82">
        <f>BRPL_EOD!AI82+BRPL_EOD!AJ82</f>
        <v>145.80000000000001</v>
      </c>
      <c r="J82">
        <f>BYPL_EOD!AI82+BYPL_EOD!AJ82</f>
        <v>48.59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288</v>
      </c>
      <c r="O82" s="112">
        <f t="shared" si="8"/>
        <v>0</v>
      </c>
      <c r="P82">
        <v>145.80000000000001</v>
      </c>
      <c r="Q82">
        <v>48.59</v>
      </c>
      <c r="R82">
        <v>5</v>
      </c>
      <c r="S82">
        <v>19</v>
      </c>
      <c r="T82">
        <v>69.61</v>
      </c>
      <c r="U82" s="114">
        <f t="shared" si="9"/>
        <v>288</v>
      </c>
      <c r="V82" s="112">
        <f t="shared" si="10"/>
        <v>0</v>
      </c>
      <c r="Y82">
        <f>BAWANA!AW82+BAWANA!AX82</f>
        <v>0</v>
      </c>
      <c r="Z82">
        <f>BAWANA!BD82+BAWANA!BE82</f>
        <v>32</v>
      </c>
      <c r="AA82">
        <f>BAWANA!X82+BAWANA!Y82</f>
        <v>0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238.22000000000003</v>
      </c>
      <c r="E83">
        <f>BAWANA!AM83</f>
        <v>0</v>
      </c>
      <c r="F83">
        <f t="shared" si="11"/>
        <v>256</v>
      </c>
      <c r="G83">
        <f t="shared" si="12"/>
        <v>238.22000000000003</v>
      </c>
      <c r="H83" s="112"/>
      <c r="I83">
        <f>BRPL_EOD!AI83+BRPL_EOD!AJ83</f>
        <v>99.61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238.22000000000003</v>
      </c>
      <c r="O83" s="112">
        <f t="shared" si="8"/>
        <v>0</v>
      </c>
      <c r="P83">
        <v>99.61</v>
      </c>
      <c r="Q83">
        <v>45</v>
      </c>
      <c r="R83">
        <v>5</v>
      </c>
      <c r="S83">
        <v>19</v>
      </c>
      <c r="T83">
        <v>69.61</v>
      </c>
      <c r="U83" s="114">
        <f t="shared" si="9"/>
        <v>238.22000000000003</v>
      </c>
      <c r="V83" s="112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238.22000000000003</v>
      </c>
      <c r="E84">
        <f>BAWANA!AM84</f>
        <v>0</v>
      </c>
      <c r="F84">
        <f t="shared" si="11"/>
        <v>256</v>
      </c>
      <c r="G84">
        <f t="shared" si="12"/>
        <v>238.22000000000003</v>
      </c>
      <c r="H84" s="112"/>
      <c r="I84">
        <f>BRPL_EOD!AI84+BRPL_EOD!AJ84</f>
        <v>99.61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238.22000000000003</v>
      </c>
      <c r="O84" s="112">
        <f t="shared" si="8"/>
        <v>0</v>
      </c>
      <c r="P84">
        <v>99.61</v>
      </c>
      <c r="Q84">
        <v>45</v>
      </c>
      <c r="R84">
        <v>5</v>
      </c>
      <c r="S84">
        <v>19</v>
      </c>
      <c r="T84">
        <v>69.61</v>
      </c>
      <c r="U84" s="114">
        <f t="shared" si="9"/>
        <v>238.22000000000003</v>
      </c>
      <c r="V84" s="112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218.61</v>
      </c>
      <c r="E85">
        <f>BAWANA!AM85</f>
        <v>0</v>
      </c>
      <c r="F85">
        <f t="shared" si="11"/>
        <v>256</v>
      </c>
      <c r="G85">
        <f t="shared" si="12"/>
        <v>218.61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50</v>
      </c>
      <c r="N85">
        <f t="shared" si="7"/>
        <v>218.61</v>
      </c>
      <c r="O85" s="112">
        <f t="shared" si="8"/>
        <v>0</v>
      </c>
      <c r="P85">
        <v>99.61</v>
      </c>
      <c r="Q85">
        <v>45</v>
      </c>
      <c r="R85">
        <v>5</v>
      </c>
      <c r="S85">
        <v>19</v>
      </c>
      <c r="T85">
        <v>50</v>
      </c>
      <c r="U85" s="114">
        <f t="shared" si="9"/>
        <v>218.61</v>
      </c>
      <c r="V85" s="112">
        <f t="shared" si="10"/>
        <v>0</v>
      </c>
      <c r="Y85">
        <f>BAWANA!AW85+BAWANA!AX85</f>
        <v>19.39</v>
      </c>
      <c r="Z85">
        <f>BAWANA!BD85+BAWANA!BE85</f>
        <v>32</v>
      </c>
      <c r="AA85">
        <f>BAWANA!X85+BAWANA!Y85</f>
        <v>19.39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218.61</v>
      </c>
      <c r="E86">
        <f>BAWANA!AM86</f>
        <v>0</v>
      </c>
      <c r="F86">
        <f t="shared" si="11"/>
        <v>256</v>
      </c>
      <c r="G86">
        <f t="shared" si="12"/>
        <v>218.61</v>
      </c>
      <c r="H86" s="112"/>
      <c r="I86">
        <f>BRPL_EOD!AI86+BRPL_EOD!AJ86</f>
        <v>99.61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50</v>
      </c>
      <c r="N86">
        <f t="shared" si="7"/>
        <v>218.61</v>
      </c>
      <c r="O86" s="112">
        <f t="shared" si="8"/>
        <v>0</v>
      </c>
      <c r="P86">
        <v>99.61</v>
      </c>
      <c r="Q86">
        <v>45</v>
      </c>
      <c r="R86">
        <v>5</v>
      </c>
      <c r="S86">
        <v>19</v>
      </c>
      <c r="T86">
        <v>50</v>
      </c>
      <c r="U86" s="114">
        <f t="shared" si="9"/>
        <v>218.61</v>
      </c>
      <c r="V86" s="112">
        <f t="shared" si="10"/>
        <v>0</v>
      </c>
      <c r="Y86">
        <f>BAWANA!AW86+BAWANA!AX86</f>
        <v>19.39</v>
      </c>
      <c r="Z86">
        <f>BAWANA!BD86+BAWANA!BE86</f>
        <v>32</v>
      </c>
      <c r="AA86">
        <f>BAWANA!X86+BAWANA!Y86</f>
        <v>19.39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221.44</v>
      </c>
      <c r="E87">
        <f>BAWANA!AM87</f>
        <v>0</v>
      </c>
      <c r="F87">
        <f t="shared" si="11"/>
        <v>256</v>
      </c>
      <c r="G87">
        <f t="shared" si="12"/>
        <v>221.44</v>
      </c>
      <c r="H87" s="112"/>
      <c r="I87">
        <f>BRPL_EOD!AI87+BRPL_EOD!AJ87</f>
        <v>99.61</v>
      </c>
      <c r="J87">
        <f>BYPL_EOD!AI87+BYPL_EOD!AJ87</f>
        <v>45</v>
      </c>
      <c r="K87">
        <f>MES_EOD!AI87+MES_EOD!AJ87</f>
        <v>5</v>
      </c>
      <c r="L87">
        <f>NDMC_EOD!AI87+NDMC_EOD!AJ87</f>
        <v>19</v>
      </c>
      <c r="M87">
        <f>TPDDL_EOD!AI87+TPDDL_EOD!AJ87</f>
        <v>52.82</v>
      </c>
      <c r="N87">
        <f t="shared" si="7"/>
        <v>221.43</v>
      </c>
      <c r="O87" s="112">
        <f t="shared" si="8"/>
        <v>9.9999999999909051E-3</v>
      </c>
      <c r="P87">
        <v>99.61449848710653</v>
      </c>
      <c r="Q87">
        <v>45.002032244953256</v>
      </c>
      <c r="R87">
        <v>5.0002258049948063</v>
      </c>
      <c r="S87">
        <v>19.000858058980263</v>
      </c>
      <c r="T87">
        <v>52.822385403965136</v>
      </c>
      <c r="U87" s="114">
        <f t="shared" si="9"/>
        <v>221.44000000000003</v>
      </c>
      <c r="V87" s="112">
        <f t="shared" si="10"/>
        <v>0</v>
      </c>
      <c r="Y87">
        <f>BAWANA!AW87+BAWANA!AX87</f>
        <v>24.28</v>
      </c>
      <c r="Z87">
        <f>BAWANA!BD87+BAWANA!BE87</f>
        <v>24.28</v>
      </c>
      <c r="AA87">
        <f>BAWANA!X87+BAWANA!Y87</f>
        <v>24.28</v>
      </c>
      <c r="AB87">
        <f>BAWANA!AE87+BAWANA!AF87</f>
        <v>24.28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221.44</v>
      </c>
      <c r="E88">
        <f>BAWANA!AM88</f>
        <v>0</v>
      </c>
      <c r="F88">
        <f t="shared" si="11"/>
        <v>256</v>
      </c>
      <c r="G88">
        <f t="shared" si="12"/>
        <v>221.44</v>
      </c>
      <c r="H88" s="112"/>
      <c r="I88">
        <f>BRPL_EOD!AI88+BRPL_EOD!AJ88</f>
        <v>99.61</v>
      </c>
      <c r="J88">
        <f>BYPL_EOD!AI88+BYPL_EOD!AJ88</f>
        <v>45</v>
      </c>
      <c r="K88">
        <f>MES_EOD!AI88+MES_EOD!AJ88</f>
        <v>5</v>
      </c>
      <c r="L88">
        <f>NDMC_EOD!AI88+NDMC_EOD!AJ88</f>
        <v>19</v>
      </c>
      <c r="M88">
        <f>TPDDL_EOD!AI88+TPDDL_EOD!AJ88</f>
        <v>52.82</v>
      </c>
      <c r="N88">
        <f t="shared" si="7"/>
        <v>221.43</v>
      </c>
      <c r="O88" s="112">
        <f t="shared" si="8"/>
        <v>9.9999999999909051E-3</v>
      </c>
      <c r="P88">
        <v>99.61449848710653</v>
      </c>
      <c r="Q88">
        <v>45.002032244953256</v>
      </c>
      <c r="R88">
        <v>5.0002258049948063</v>
      </c>
      <c r="S88">
        <v>19.000858058980263</v>
      </c>
      <c r="T88">
        <v>52.822385403965136</v>
      </c>
      <c r="U88" s="114">
        <f t="shared" si="9"/>
        <v>221.44000000000003</v>
      </c>
      <c r="V88" s="112">
        <f t="shared" si="10"/>
        <v>0</v>
      </c>
      <c r="Y88">
        <f>BAWANA!AW88+BAWANA!AX88</f>
        <v>24.28</v>
      </c>
      <c r="Z88">
        <f>BAWANA!BD88+BAWANA!BE88</f>
        <v>24.28</v>
      </c>
      <c r="AA88">
        <f>BAWANA!X88+BAWANA!Y88</f>
        <v>24.28</v>
      </c>
      <c r="AB88">
        <f>BAWANA!AE88+BAWANA!AF88</f>
        <v>24.28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221.44</v>
      </c>
      <c r="E89">
        <f>BAWANA!AM89</f>
        <v>0</v>
      </c>
      <c r="F89">
        <f t="shared" si="11"/>
        <v>256</v>
      </c>
      <c r="G89">
        <f t="shared" si="12"/>
        <v>221.44</v>
      </c>
      <c r="H89" s="112"/>
      <c r="I89">
        <f>BRPL_EOD!AI89+BRPL_EOD!AJ89</f>
        <v>99.61</v>
      </c>
      <c r="J89">
        <f>BYPL_EOD!AI89+BYPL_EOD!AJ89</f>
        <v>45</v>
      </c>
      <c r="K89">
        <f>MES_EOD!AI89+MES_EOD!AJ89</f>
        <v>5</v>
      </c>
      <c r="L89">
        <f>NDMC_EOD!AI89+NDMC_EOD!AJ89</f>
        <v>19</v>
      </c>
      <c r="M89">
        <f>TPDDL_EOD!AI89+TPDDL_EOD!AJ89</f>
        <v>52.82</v>
      </c>
      <c r="N89">
        <f t="shared" si="7"/>
        <v>221.43</v>
      </c>
      <c r="O89" s="112">
        <f t="shared" si="8"/>
        <v>9.9999999999909051E-3</v>
      </c>
      <c r="P89">
        <v>99.61449848710653</v>
      </c>
      <c r="Q89">
        <v>45.002032244953256</v>
      </c>
      <c r="R89">
        <v>5.0002258049948063</v>
      </c>
      <c r="S89">
        <v>19.000858058980263</v>
      </c>
      <c r="T89">
        <v>52.822385403965136</v>
      </c>
      <c r="U89" s="114">
        <f t="shared" si="9"/>
        <v>221.44000000000003</v>
      </c>
      <c r="V89" s="112">
        <f t="shared" si="10"/>
        <v>0</v>
      </c>
      <c r="Y89">
        <f>BAWANA!AW89+BAWANA!AX89</f>
        <v>24.28</v>
      </c>
      <c r="Z89">
        <f>BAWANA!BD89+BAWANA!BE89</f>
        <v>24.28</v>
      </c>
      <c r="AA89">
        <f>BAWANA!X89+BAWANA!Y89</f>
        <v>24.28</v>
      </c>
      <c r="AB89">
        <f>BAWANA!AE89+BAWANA!AF89</f>
        <v>24.28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221.44</v>
      </c>
      <c r="E90">
        <f>BAWANA!AM90</f>
        <v>0</v>
      </c>
      <c r="F90">
        <f t="shared" si="11"/>
        <v>256</v>
      </c>
      <c r="G90">
        <f t="shared" si="12"/>
        <v>221.44</v>
      </c>
      <c r="H90" s="112"/>
      <c r="I90">
        <f>BRPL_EOD!AI90+BRPL_EOD!AJ90</f>
        <v>99.61</v>
      </c>
      <c r="J90">
        <f>BYPL_EOD!AI90+BYPL_EOD!AJ90</f>
        <v>45</v>
      </c>
      <c r="K90">
        <f>MES_EOD!AI90+MES_EOD!AJ90</f>
        <v>5</v>
      </c>
      <c r="L90">
        <f>NDMC_EOD!AI90+NDMC_EOD!AJ90</f>
        <v>19</v>
      </c>
      <c r="M90">
        <f>TPDDL_EOD!AI90+TPDDL_EOD!AJ90</f>
        <v>52.82</v>
      </c>
      <c r="N90">
        <f t="shared" si="7"/>
        <v>221.43</v>
      </c>
      <c r="O90" s="112">
        <f t="shared" si="8"/>
        <v>9.9999999999909051E-3</v>
      </c>
      <c r="P90">
        <v>99.61449848710653</v>
      </c>
      <c r="Q90">
        <v>45.002032244953256</v>
      </c>
      <c r="R90">
        <v>5.0002258049948063</v>
      </c>
      <c r="S90">
        <v>19.000858058980263</v>
      </c>
      <c r="T90">
        <v>52.822385403965136</v>
      </c>
      <c r="U90" s="114">
        <f t="shared" si="9"/>
        <v>221.44000000000003</v>
      </c>
      <c r="V90" s="112">
        <f t="shared" si="10"/>
        <v>0</v>
      </c>
      <c r="Y90">
        <f>BAWANA!AW90+BAWANA!AX90</f>
        <v>24.28</v>
      </c>
      <c r="Z90">
        <f>BAWANA!BD90+BAWANA!BE90</f>
        <v>24.28</v>
      </c>
      <c r="AA90">
        <f>BAWANA!X90+BAWANA!Y90</f>
        <v>24.28</v>
      </c>
      <c r="AB90">
        <f>BAWANA!AE90+BAWANA!AF90</f>
        <v>24.28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221.44</v>
      </c>
      <c r="E91">
        <f>BAWANA!AM91</f>
        <v>0</v>
      </c>
      <c r="F91">
        <f t="shared" si="11"/>
        <v>256</v>
      </c>
      <c r="G91">
        <f t="shared" si="12"/>
        <v>221.44</v>
      </c>
      <c r="H91" s="112"/>
      <c r="I91">
        <f>BRPL_EOD!AI91+BRPL_EOD!AJ91</f>
        <v>99.61</v>
      </c>
      <c r="J91">
        <f>BYPL_EOD!AI91+BYPL_EOD!AJ91</f>
        <v>45</v>
      </c>
      <c r="K91">
        <f>MES_EOD!AI91+MES_EOD!AJ91</f>
        <v>5</v>
      </c>
      <c r="L91">
        <f>NDMC_EOD!AI91+NDMC_EOD!AJ91</f>
        <v>19</v>
      </c>
      <c r="M91">
        <f>TPDDL_EOD!AI91+TPDDL_EOD!AJ91</f>
        <v>52.82</v>
      </c>
      <c r="N91">
        <f t="shared" si="7"/>
        <v>221.43</v>
      </c>
      <c r="O91" s="112">
        <f t="shared" si="8"/>
        <v>9.9999999999909051E-3</v>
      </c>
      <c r="P91">
        <v>99.61449848710653</v>
      </c>
      <c r="Q91">
        <v>45.002032244953256</v>
      </c>
      <c r="R91">
        <v>5.0002258049948063</v>
      </c>
      <c r="S91">
        <v>19.000858058980263</v>
      </c>
      <c r="T91">
        <v>52.822385403965136</v>
      </c>
      <c r="U91" s="114">
        <f t="shared" si="9"/>
        <v>221.44000000000003</v>
      </c>
      <c r="V91" s="112">
        <f t="shared" si="10"/>
        <v>0</v>
      </c>
      <c r="Y91">
        <f>BAWANA!AW91+BAWANA!AX91</f>
        <v>24.28</v>
      </c>
      <c r="Z91">
        <f>BAWANA!BD91+BAWANA!BE91</f>
        <v>24.28</v>
      </c>
      <c r="AA91">
        <f>BAWANA!X91+BAWANA!Y91</f>
        <v>24.28</v>
      </c>
      <c r="AB91">
        <f>BAWANA!AE91+BAWANA!AF91</f>
        <v>24.28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221.44</v>
      </c>
      <c r="E92">
        <f>BAWANA!AM92</f>
        <v>0</v>
      </c>
      <c r="F92">
        <f t="shared" si="11"/>
        <v>256</v>
      </c>
      <c r="G92">
        <f t="shared" si="12"/>
        <v>221.44</v>
      </c>
      <c r="H92" s="112"/>
      <c r="I92">
        <f>BRPL_EOD!AI92+BRPL_EOD!AJ92</f>
        <v>99.61</v>
      </c>
      <c r="J92">
        <f>BYPL_EOD!AI92+BYPL_EOD!AJ92</f>
        <v>45</v>
      </c>
      <c r="K92">
        <f>MES_EOD!AI92+MES_EOD!AJ92</f>
        <v>5</v>
      </c>
      <c r="L92">
        <f>NDMC_EOD!AI92+NDMC_EOD!AJ92</f>
        <v>19</v>
      </c>
      <c r="M92">
        <f>TPDDL_EOD!AI92+TPDDL_EOD!AJ92</f>
        <v>52.82</v>
      </c>
      <c r="N92">
        <f t="shared" si="7"/>
        <v>221.43</v>
      </c>
      <c r="O92" s="112">
        <f t="shared" si="8"/>
        <v>9.9999999999909051E-3</v>
      </c>
      <c r="P92">
        <v>99.61449848710653</v>
      </c>
      <c r="Q92">
        <v>45.002032244953256</v>
      </c>
      <c r="R92">
        <v>5.0002258049948063</v>
      </c>
      <c r="S92">
        <v>19.000858058980263</v>
      </c>
      <c r="T92">
        <v>52.822385403965136</v>
      </c>
      <c r="U92" s="114">
        <f t="shared" si="9"/>
        <v>221.44000000000003</v>
      </c>
      <c r="V92" s="112">
        <f t="shared" si="10"/>
        <v>0</v>
      </c>
      <c r="Y92">
        <f>BAWANA!AW92+BAWANA!AX92</f>
        <v>24.28</v>
      </c>
      <c r="Z92">
        <f>BAWANA!BD92+BAWANA!BE92</f>
        <v>24.28</v>
      </c>
      <c r="AA92">
        <f>BAWANA!X92+BAWANA!Y92</f>
        <v>24.28</v>
      </c>
      <c r="AB92">
        <f>BAWANA!AE92+BAWANA!AF92</f>
        <v>24.28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221.44</v>
      </c>
      <c r="E93">
        <f>BAWANA!AM93</f>
        <v>0</v>
      </c>
      <c r="F93">
        <f t="shared" si="11"/>
        <v>256</v>
      </c>
      <c r="G93">
        <f t="shared" si="12"/>
        <v>221.44</v>
      </c>
      <c r="H93" s="112"/>
      <c r="I93">
        <f>BRPL_EOD!AI93+BRPL_EOD!AJ93</f>
        <v>99.61</v>
      </c>
      <c r="J93">
        <f>BYPL_EOD!AI93+BYPL_EOD!AJ93</f>
        <v>45</v>
      </c>
      <c r="K93">
        <f>MES_EOD!AI93+MES_EOD!AJ93</f>
        <v>5</v>
      </c>
      <c r="L93">
        <f>NDMC_EOD!AI93+NDMC_EOD!AJ93</f>
        <v>19</v>
      </c>
      <c r="M93">
        <f>TPDDL_EOD!AI93+TPDDL_EOD!AJ93</f>
        <v>52.82</v>
      </c>
      <c r="N93">
        <f t="shared" si="7"/>
        <v>221.43</v>
      </c>
      <c r="O93" s="112">
        <f t="shared" si="8"/>
        <v>9.9999999999909051E-3</v>
      </c>
      <c r="P93">
        <v>99.61449848710653</v>
      </c>
      <c r="Q93">
        <v>45.002032244953256</v>
      </c>
      <c r="R93">
        <v>5.0002258049948063</v>
      </c>
      <c r="S93">
        <v>19.000858058980263</v>
      </c>
      <c r="T93">
        <v>52.822385403965136</v>
      </c>
      <c r="U93" s="114">
        <f t="shared" si="9"/>
        <v>221.44000000000003</v>
      </c>
      <c r="V93" s="112">
        <f t="shared" si="10"/>
        <v>0</v>
      </c>
      <c r="Y93">
        <f>BAWANA!AW93+BAWANA!AX93</f>
        <v>24.28</v>
      </c>
      <c r="Z93">
        <f>BAWANA!BD93+BAWANA!BE93</f>
        <v>24.28</v>
      </c>
      <c r="AA93">
        <f>BAWANA!X93+BAWANA!Y93</f>
        <v>24.28</v>
      </c>
      <c r="AB93">
        <f>BAWANA!AE93+BAWANA!AF93</f>
        <v>24.28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221.44</v>
      </c>
      <c r="E94">
        <f>BAWANA!AM94</f>
        <v>0</v>
      </c>
      <c r="F94">
        <f t="shared" si="11"/>
        <v>256</v>
      </c>
      <c r="G94">
        <f t="shared" si="12"/>
        <v>221.44</v>
      </c>
      <c r="H94" s="112"/>
      <c r="I94">
        <f>BRPL_EOD!AI94+BRPL_EOD!AJ94</f>
        <v>99.61</v>
      </c>
      <c r="J94">
        <f>BYPL_EOD!AI94+BYPL_EOD!AJ94</f>
        <v>45</v>
      </c>
      <c r="K94">
        <f>MES_EOD!AI94+MES_EOD!AJ94</f>
        <v>5</v>
      </c>
      <c r="L94">
        <f>NDMC_EOD!AI94+NDMC_EOD!AJ94</f>
        <v>19</v>
      </c>
      <c r="M94">
        <f>TPDDL_EOD!AI94+TPDDL_EOD!AJ94</f>
        <v>52.82</v>
      </c>
      <c r="N94">
        <f t="shared" si="7"/>
        <v>221.43</v>
      </c>
      <c r="O94" s="112">
        <f t="shared" si="8"/>
        <v>9.9999999999909051E-3</v>
      </c>
      <c r="P94">
        <v>99.61449848710653</v>
      </c>
      <c r="Q94">
        <v>45.002032244953256</v>
      </c>
      <c r="R94">
        <v>5.0002258049948063</v>
      </c>
      <c r="S94">
        <v>19.000858058980263</v>
      </c>
      <c r="T94">
        <v>52.822385403965136</v>
      </c>
      <c r="U94" s="114">
        <f t="shared" si="9"/>
        <v>221.44000000000003</v>
      </c>
      <c r="V94" s="112">
        <f t="shared" si="10"/>
        <v>0</v>
      </c>
      <c r="Y94">
        <f>BAWANA!AW94+BAWANA!AX94</f>
        <v>24.28</v>
      </c>
      <c r="Z94">
        <f>BAWANA!BD94+BAWANA!BE94</f>
        <v>24.28</v>
      </c>
      <c r="AA94">
        <f>BAWANA!X94+BAWANA!Y94</f>
        <v>24.28</v>
      </c>
      <c r="AB94">
        <f>BAWANA!AE94+BAWANA!AF94</f>
        <v>24.28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5.6613974999999952</v>
      </c>
      <c r="E99" s="114">
        <f t="shared" si="14"/>
        <v>0</v>
      </c>
      <c r="F99" s="114">
        <f t="shared" si="14"/>
        <v>6.1440000000000001</v>
      </c>
      <c r="G99" s="114">
        <f t="shared" si="14"/>
        <v>5.6613974999999952</v>
      </c>
      <c r="H99" s="114"/>
      <c r="I99" s="114">
        <f t="shared" si="14"/>
        <v>2.4469025000000033</v>
      </c>
      <c r="J99" s="114">
        <f t="shared" si="14"/>
        <v>1.13323</v>
      </c>
      <c r="K99" s="114">
        <f t="shared" si="14"/>
        <v>0.11975999999999999</v>
      </c>
      <c r="L99" s="114">
        <f t="shared" si="14"/>
        <v>0.4676450000000002</v>
      </c>
      <c r="M99" s="114">
        <f t="shared" si="14"/>
        <v>1.5207625000000002</v>
      </c>
      <c r="N99" s="114">
        <f t="shared" si="14"/>
        <v>5.6882999999999981</v>
      </c>
      <c r="O99" s="114">
        <f t="shared" si="14"/>
        <v>-2.6902500000000464E-2</v>
      </c>
      <c r="P99" s="114">
        <f t="shared" si="14"/>
        <v>2.4364377360901859</v>
      </c>
      <c r="Q99" s="114">
        <f t="shared" si="14"/>
        <v>1.1271805527649723</v>
      </c>
      <c r="R99" s="114">
        <f t="shared" si="14"/>
        <v>0.11913748310304291</v>
      </c>
      <c r="S99" s="114">
        <f t="shared" si="14"/>
        <v>0.4651929205924269</v>
      </c>
      <c r="T99" s="114">
        <f t="shared" si="14"/>
        <v>1.513448807449371</v>
      </c>
      <c r="U99" s="114">
        <f t="shared" si="14"/>
        <v>5.6613974999999952</v>
      </c>
      <c r="V99" s="114">
        <f t="shared" si="10"/>
        <v>0</v>
      </c>
      <c r="Y99" s="114">
        <f>SUM(Y3:Y98)/4000</f>
        <v>0.37206250000000002</v>
      </c>
      <c r="Z99" s="114">
        <f t="shared" ref="Z99:AD99" si="15">SUM(Z3:Z98)/4000</f>
        <v>0.68402000000000018</v>
      </c>
      <c r="AA99" s="114">
        <f t="shared" si="15"/>
        <v>0.37206250000000002</v>
      </c>
      <c r="AB99" s="114">
        <f t="shared" si="15"/>
        <v>0.68402000000000018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9.4499999999999993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653.15250000000003</v>
      </c>
      <c r="M3">
        <v>88</v>
      </c>
      <c r="N3">
        <v>118.125</v>
      </c>
      <c r="O3">
        <v>123.66562500000001</v>
      </c>
      <c r="P3">
        <v>123.375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26.100999999999999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</v>
      </c>
      <c r="AO3">
        <v>0</v>
      </c>
      <c r="AP3">
        <v>8.3264999999999993</v>
      </c>
      <c r="AQ3">
        <v>0</v>
      </c>
      <c r="AR3">
        <v>4.968</v>
      </c>
      <c r="AS3">
        <v>24.75168</v>
      </c>
      <c r="AT3">
        <v>15.00135</v>
      </c>
      <c r="AU3">
        <v>0</v>
      </c>
      <c r="AV3">
        <v>9.4499999999999993</v>
      </c>
      <c r="AW3">
        <v>54.625799999999998</v>
      </c>
      <c r="AX3">
        <v>92.611999999999995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2754.5620570000006</v>
      </c>
    </row>
    <row r="4" spans="1:121">
      <c r="A4" t="s">
        <v>46</v>
      </c>
      <c r="B4">
        <v>0</v>
      </c>
      <c r="C4">
        <v>9.4499999999999993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653.15250000000003</v>
      </c>
      <c r="M4">
        <v>88</v>
      </c>
      <c r="N4">
        <v>118.125</v>
      </c>
      <c r="O4">
        <v>123.66562500000001</v>
      </c>
      <c r="P4">
        <v>123.375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26.100999999999999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</v>
      </c>
      <c r="AO4">
        <v>0</v>
      </c>
      <c r="AP4">
        <v>8.3264999999999993</v>
      </c>
      <c r="AQ4">
        <v>0</v>
      </c>
      <c r="AR4">
        <v>4.968</v>
      </c>
      <c r="AS4">
        <v>24.75168</v>
      </c>
      <c r="AT4">
        <v>15.00135</v>
      </c>
      <c r="AU4">
        <v>0</v>
      </c>
      <c r="AV4">
        <v>9.4499999999999993</v>
      </c>
      <c r="AW4">
        <v>54.625799999999998</v>
      </c>
      <c r="AX4">
        <v>92.611999999999995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2754.5620570000006</v>
      </c>
    </row>
    <row r="5" spans="1:121">
      <c r="A5" t="s">
        <v>47</v>
      </c>
      <c r="B5">
        <v>0</v>
      </c>
      <c r="C5">
        <v>9.4499999999999993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653.15250000000003</v>
      </c>
      <c r="M5">
        <v>88</v>
      </c>
      <c r="N5">
        <v>118.125</v>
      </c>
      <c r="O5">
        <v>123.66562500000001</v>
      </c>
      <c r="P5">
        <v>123.375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27.315000000000001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</v>
      </c>
      <c r="AO5">
        <v>0</v>
      </c>
      <c r="AP5">
        <v>8.3264999999999993</v>
      </c>
      <c r="AQ5">
        <v>0</v>
      </c>
      <c r="AR5">
        <v>4.968</v>
      </c>
      <c r="AS5">
        <v>24.75168</v>
      </c>
      <c r="AT5">
        <v>15.00135</v>
      </c>
      <c r="AU5">
        <v>0</v>
      </c>
      <c r="AV5">
        <v>9.4499999999999993</v>
      </c>
      <c r="AW5">
        <v>54.625799999999998</v>
      </c>
      <c r="AX5">
        <v>92.611999999999995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2755.7760570000005</v>
      </c>
    </row>
    <row r="6" spans="1:121">
      <c r="A6" t="s">
        <v>48</v>
      </c>
      <c r="B6">
        <v>0</v>
      </c>
      <c r="C6">
        <v>9.4499999999999993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653.15250000000003</v>
      </c>
      <c r="M6">
        <v>88</v>
      </c>
      <c r="N6">
        <v>118.125</v>
      </c>
      <c r="O6">
        <v>123.66562500000001</v>
      </c>
      <c r="P6">
        <v>123.375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27.315000000000001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</v>
      </c>
      <c r="AO6">
        <v>0</v>
      </c>
      <c r="AP6">
        <v>8.3264999999999993</v>
      </c>
      <c r="AQ6">
        <v>0</v>
      </c>
      <c r="AR6">
        <v>4.968</v>
      </c>
      <c r="AS6">
        <v>24.75168</v>
      </c>
      <c r="AT6">
        <v>15.00135</v>
      </c>
      <c r="AU6">
        <v>0</v>
      </c>
      <c r="AV6">
        <v>9.4499999999999993</v>
      </c>
      <c r="AW6">
        <v>54.625799999999998</v>
      </c>
      <c r="AX6">
        <v>92.611999999999995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2755.7760570000005</v>
      </c>
    </row>
    <row r="7" spans="1:121">
      <c r="A7" t="s">
        <v>49</v>
      </c>
      <c r="B7">
        <v>0</v>
      </c>
      <c r="C7">
        <v>9.4499999999999993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653.15250000000003</v>
      </c>
      <c r="M7">
        <v>88</v>
      </c>
      <c r="N7">
        <v>118.125</v>
      </c>
      <c r="O7">
        <v>123.66562500000001</v>
      </c>
      <c r="P7">
        <v>123.375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28.529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</v>
      </c>
      <c r="AO7">
        <v>0</v>
      </c>
      <c r="AP7">
        <v>8.3264999999999993</v>
      </c>
      <c r="AQ7">
        <v>0</v>
      </c>
      <c r="AR7">
        <v>4.968</v>
      </c>
      <c r="AS7">
        <v>16.680479999999999</v>
      </c>
      <c r="AT7">
        <v>15.00135</v>
      </c>
      <c r="AU7">
        <v>0</v>
      </c>
      <c r="AV7">
        <v>9.4499999999999993</v>
      </c>
      <c r="AW7">
        <v>54.625799999999998</v>
      </c>
      <c r="AX7">
        <v>92.611999999999995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2748.9188570000006</v>
      </c>
    </row>
    <row r="8" spans="1:121">
      <c r="A8" t="s">
        <v>50</v>
      </c>
      <c r="B8">
        <v>0</v>
      </c>
      <c r="C8">
        <v>9.4499999999999993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653.15250000000003</v>
      </c>
      <c r="M8">
        <v>88</v>
      </c>
      <c r="N8">
        <v>118.125</v>
      </c>
      <c r="O8">
        <v>123.66562500000001</v>
      </c>
      <c r="P8">
        <v>123.375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</v>
      </c>
      <c r="AO8">
        <v>0</v>
      </c>
      <c r="AP8">
        <v>8.3264999999999993</v>
      </c>
      <c r="AQ8">
        <v>0</v>
      </c>
      <c r="AR8">
        <v>4.968</v>
      </c>
      <c r="AS8">
        <v>5.3807999999999998</v>
      </c>
      <c r="AT8">
        <v>15.00135</v>
      </c>
      <c r="AU8">
        <v>0</v>
      </c>
      <c r="AV8">
        <v>9.4499999999999993</v>
      </c>
      <c r="AW8">
        <v>54.625799999999998</v>
      </c>
      <c r="AX8">
        <v>92.611999999999995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2743.8894870000004</v>
      </c>
    </row>
    <row r="9" spans="1:121">
      <c r="A9" t="s">
        <v>51</v>
      </c>
      <c r="B9">
        <v>0</v>
      </c>
      <c r="C9">
        <v>9.4499999999999993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653.15250000000003</v>
      </c>
      <c r="M9">
        <v>88</v>
      </c>
      <c r="N9">
        <v>118.125</v>
      </c>
      <c r="O9">
        <v>123.66562500000001</v>
      </c>
      <c r="P9">
        <v>123.375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4.968</v>
      </c>
      <c r="AS9">
        <v>6.726</v>
      </c>
      <c r="AT9">
        <v>15.00135</v>
      </c>
      <c r="AU9">
        <v>0</v>
      </c>
      <c r="AV9">
        <v>9.4499999999999993</v>
      </c>
      <c r="AW9">
        <v>54.625799999999998</v>
      </c>
      <c r="AX9">
        <v>92.611999999999995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2745.8277170000006</v>
      </c>
    </row>
    <row r="10" spans="1:121">
      <c r="A10" t="s">
        <v>52</v>
      </c>
      <c r="B10">
        <v>0</v>
      </c>
      <c r="C10">
        <v>9.4499999999999993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653.15250000000003</v>
      </c>
      <c r="M10">
        <v>88</v>
      </c>
      <c r="N10">
        <v>118.125</v>
      </c>
      <c r="O10">
        <v>123.66562500000001</v>
      </c>
      <c r="P10">
        <v>123.375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4.968</v>
      </c>
      <c r="AS10">
        <v>5.3807999999999998</v>
      </c>
      <c r="AT10">
        <v>15.00135</v>
      </c>
      <c r="AU10">
        <v>0</v>
      </c>
      <c r="AV10">
        <v>9.4499999999999993</v>
      </c>
      <c r="AW10">
        <v>54.625799999999998</v>
      </c>
      <c r="AX10">
        <v>92.611999999999995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2744.4825170000004</v>
      </c>
    </row>
    <row r="11" spans="1:121">
      <c r="A11" t="s">
        <v>53</v>
      </c>
      <c r="B11">
        <v>0</v>
      </c>
      <c r="C11">
        <v>9.4499999999999993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653.15250000000003</v>
      </c>
      <c r="M11">
        <v>88</v>
      </c>
      <c r="N11">
        <v>118.125</v>
      </c>
      <c r="O11">
        <v>123.66562500000001</v>
      </c>
      <c r="P11">
        <v>123.375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2.3058000000000001</v>
      </c>
      <c r="AQ11">
        <v>0</v>
      </c>
      <c r="AR11">
        <v>4.968</v>
      </c>
      <c r="AS11">
        <v>5.3807999999999998</v>
      </c>
      <c r="AT11">
        <v>15.00135</v>
      </c>
      <c r="AU11">
        <v>0</v>
      </c>
      <c r="AV11">
        <v>9.4499999999999993</v>
      </c>
      <c r="AW11">
        <v>54.625799999999998</v>
      </c>
      <c r="AX11">
        <v>92.611999999999995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2738.4618170000003</v>
      </c>
    </row>
    <row r="12" spans="1:121">
      <c r="A12" t="s">
        <v>54</v>
      </c>
      <c r="B12">
        <v>0</v>
      </c>
      <c r="C12">
        <v>9.4499999999999993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653.15250000000003</v>
      </c>
      <c r="M12">
        <v>88</v>
      </c>
      <c r="N12">
        <v>118.125</v>
      </c>
      <c r="O12">
        <v>123.66562500000001</v>
      </c>
      <c r="P12">
        <v>123.375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2.3058000000000001</v>
      </c>
      <c r="AQ12">
        <v>0</v>
      </c>
      <c r="AR12">
        <v>4.968</v>
      </c>
      <c r="AS12">
        <v>5.3807999999999998</v>
      </c>
      <c r="AT12">
        <v>15.00135</v>
      </c>
      <c r="AU12">
        <v>0</v>
      </c>
      <c r="AV12">
        <v>9.4499999999999993</v>
      </c>
      <c r="AW12">
        <v>54.625799999999998</v>
      </c>
      <c r="AX12">
        <v>92.611999999999995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2738.4618170000003</v>
      </c>
    </row>
    <row r="13" spans="1:121">
      <c r="A13" t="s">
        <v>55</v>
      </c>
      <c r="B13">
        <v>0</v>
      </c>
      <c r="C13">
        <v>9.4499999999999993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88</v>
      </c>
      <c r="N13">
        <v>118.125</v>
      </c>
      <c r="O13">
        <v>123.66562500000001</v>
      </c>
      <c r="P13">
        <v>123.375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12.782</v>
      </c>
      <c r="AM13">
        <v>0</v>
      </c>
      <c r="AN13">
        <v>0.59302999999999995</v>
      </c>
      <c r="AO13">
        <v>0</v>
      </c>
      <c r="AP13">
        <v>2.3058000000000001</v>
      </c>
      <c r="AQ13">
        <v>0</v>
      </c>
      <c r="AR13">
        <v>4.968</v>
      </c>
      <c r="AS13">
        <v>5.3807999999999998</v>
      </c>
      <c r="AT13">
        <v>15.00135</v>
      </c>
      <c r="AU13">
        <v>0</v>
      </c>
      <c r="AV13">
        <v>9.4499999999999993</v>
      </c>
      <c r="AW13">
        <v>54.625799999999998</v>
      </c>
      <c r="AX13">
        <v>92.611999999999995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2749.8494170000004</v>
      </c>
    </row>
    <row r="14" spans="1:121">
      <c r="A14" t="s">
        <v>56</v>
      </c>
      <c r="B14">
        <v>0</v>
      </c>
      <c r="C14">
        <v>9.4499999999999993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88</v>
      </c>
      <c r="N14">
        <v>118.125</v>
      </c>
      <c r="O14">
        <v>123.66562500000001</v>
      </c>
      <c r="P14">
        <v>123.375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70.882000000000005</v>
      </c>
      <c r="AM14">
        <v>0</v>
      </c>
      <c r="AN14">
        <v>0.59302999999999995</v>
      </c>
      <c r="AO14">
        <v>0</v>
      </c>
      <c r="AP14">
        <v>2.3058000000000001</v>
      </c>
      <c r="AQ14">
        <v>0</v>
      </c>
      <c r="AR14">
        <v>4.968</v>
      </c>
      <c r="AS14">
        <v>5.3807999999999998</v>
      </c>
      <c r="AT14">
        <v>15.00135</v>
      </c>
      <c r="AU14">
        <v>0</v>
      </c>
      <c r="AV14">
        <v>9.4499999999999993</v>
      </c>
      <c r="AW14">
        <v>54.625799999999998</v>
      </c>
      <c r="AX14">
        <v>92.611999999999995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2807.9494170000003</v>
      </c>
    </row>
    <row r="15" spans="1:121">
      <c r="A15" t="s">
        <v>57</v>
      </c>
      <c r="B15">
        <v>0</v>
      </c>
      <c r="C15">
        <v>9.4499999999999993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88</v>
      </c>
      <c r="N15">
        <v>118.125</v>
      </c>
      <c r="O15">
        <v>123.66562500000001</v>
      </c>
      <c r="P15">
        <v>123.375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70.882000000000005</v>
      </c>
      <c r="AM15">
        <v>0</v>
      </c>
      <c r="AN15">
        <v>0.59302999999999995</v>
      </c>
      <c r="AO15">
        <v>0</v>
      </c>
      <c r="AP15">
        <v>2.3058000000000001</v>
      </c>
      <c r="AQ15">
        <v>0</v>
      </c>
      <c r="AR15">
        <v>4.968</v>
      </c>
      <c r="AS15">
        <v>5.3807999999999998</v>
      </c>
      <c r="AT15">
        <v>15.00135</v>
      </c>
      <c r="AU15">
        <v>0</v>
      </c>
      <c r="AV15">
        <v>9.4499999999999993</v>
      </c>
      <c r="AW15">
        <v>54.4086</v>
      </c>
      <c r="AX15">
        <v>92.611999999999995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2816.6062170000005</v>
      </c>
    </row>
    <row r="16" spans="1:121">
      <c r="A16" t="s">
        <v>58</v>
      </c>
      <c r="B16">
        <v>0</v>
      </c>
      <c r="C16">
        <v>9.4499999999999993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88</v>
      </c>
      <c r="N16">
        <v>118.125</v>
      </c>
      <c r="O16">
        <v>123.66562500000001</v>
      </c>
      <c r="P16">
        <v>123.375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70.882000000000005</v>
      </c>
      <c r="AM16">
        <v>0</v>
      </c>
      <c r="AN16">
        <v>0.59302999999999995</v>
      </c>
      <c r="AO16">
        <v>0</v>
      </c>
      <c r="AP16">
        <v>2.3058000000000001</v>
      </c>
      <c r="AQ16">
        <v>0</v>
      </c>
      <c r="AR16">
        <v>4.968</v>
      </c>
      <c r="AS16">
        <v>5.3807999999999998</v>
      </c>
      <c r="AT16">
        <v>15.00135</v>
      </c>
      <c r="AU16">
        <v>0</v>
      </c>
      <c r="AV16">
        <v>9.4499999999999993</v>
      </c>
      <c r="AW16">
        <v>54.4086</v>
      </c>
      <c r="AX16">
        <v>92.611999999999995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2816.6062170000005</v>
      </c>
    </row>
    <row r="17" spans="1:117">
      <c r="A17" t="s">
        <v>59</v>
      </c>
      <c r="B17">
        <v>0</v>
      </c>
      <c r="C17">
        <v>9.4499999999999993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88</v>
      </c>
      <c r="N17">
        <v>118.125</v>
      </c>
      <c r="O17">
        <v>123.66562500000001</v>
      </c>
      <c r="P17">
        <v>123.375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70.882000000000005</v>
      </c>
      <c r="AM17">
        <v>0</v>
      </c>
      <c r="AN17">
        <v>0.59302999999999995</v>
      </c>
      <c r="AO17">
        <v>0</v>
      </c>
      <c r="AP17">
        <v>2.3058000000000001</v>
      </c>
      <c r="AQ17">
        <v>0</v>
      </c>
      <c r="AR17">
        <v>4.968</v>
      </c>
      <c r="AS17">
        <v>7.3986000000000001</v>
      </c>
      <c r="AT17">
        <v>15.00135</v>
      </c>
      <c r="AU17">
        <v>0</v>
      </c>
      <c r="AV17">
        <v>9.4499999999999993</v>
      </c>
      <c r="AW17">
        <v>54.4086</v>
      </c>
      <c r="AX17">
        <v>92.611999999999995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2818.6240170000005</v>
      </c>
    </row>
    <row r="18" spans="1:117">
      <c r="A18" t="s">
        <v>60</v>
      </c>
      <c r="B18">
        <v>0</v>
      </c>
      <c r="C18">
        <v>9.4499999999999993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88</v>
      </c>
      <c r="N18">
        <v>118.125</v>
      </c>
      <c r="O18">
        <v>123.66562500000001</v>
      </c>
      <c r="P18">
        <v>123.375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12.782</v>
      </c>
      <c r="AM18">
        <v>0</v>
      </c>
      <c r="AN18">
        <v>0.59302999999999995</v>
      </c>
      <c r="AO18">
        <v>0</v>
      </c>
      <c r="AP18">
        <v>2.3058000000000001</v>
      </c>
      <c r="AQ18">
        <v>0</v>
      </c>
      <c r="AR18">
        <v>4.968</v>
      </c>
      <c r="AS18">
        <v>7.3986000000000001</v>
      </c>
      <c r="AT18">
        <v>15.00135</v>
      </c>
      <c r="AU18">
        <v>0</v>
      </c>
      <c r="AV18">
        <v>9.4499999999999993</v>
      </c>
      <c r="AW18">
        <v>54.4086</v>
      </c>
      <c r="AX18">
        <v>92.611999999999995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2760.5240170000006</v>
      </c>
    </row>
    <row r="19" spans="1:117">
      <c r="A19" t="s">
        <v>61</v>
      </c>
      <c r="B19">
        <v>0</v>
      </c>
      <c r="C19">
        <v>9.4499999999999993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88</v>
      </c>
      <c r="N19">
        <v>118.125</v>
      </c>
      <c r="O19">
        <v>123.66562500000001</v>
      </c>
      <c r="P19">
        <v>123.375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2.3058000000000001</v>
      </c>
      <c r="AQ19">
        <v>15.561</v>
      </c>
      <c r="AR19">
        <v>4.968</v>
      </c>
      <c r="AS19">
        <v>7.3986000000000001</v>
      </c>
      <c r="AT19">
        <v>15.00135</v>
      </c>
      <c r="AU19">
        <v>0</v>
      </c>
      <c r="AV19">
        <v>9.4499999999999993</v>
      </c>
      <c r="AW19">
        <v>54.4086</v>
      </c>
      <c r="AX19">
        <v>92.611999999999995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2764.6974170000008</v>
      </c>
    </row>
    <row r="20" spans="1:117">
      <c r="A20" t="s">
        <v>62</v>
      </c>
      <c r="B20">
        <v>0</v>
      </c>
      <c r="C20">
        <v>9.4499999999999993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88</v>
      </c>
      <c r="N20">
        <v>118.125</v>
      </c>
      <c r="O20">
        <v>123.66562500000001</v>
      </c>
      <c r="P20">
        <v>123.375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2.3058000000000001</v>
      </c>
      <c r="AQ20">
        <v>31.122</v>
      </c>
      <c r="AR20">
        <v>4.968</v>
      </c>
      <c r="AS20">
        <v>7.3986000000000001</v>
      </c>
      <c r="AT20">
        <v>15.00135</v>
      </c>
      <c r="AU20">
        <v>0</v>
      </c>
      <c r="AV20">
        <v>9.4499999999999993</v>
      </c>
      <c r="AW20">
        <v>54.4086</v>
      </c>
      <c r="AX20">
        <v>92.611999999999995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2780.2584170000005</v>
      </c>
    </row>
    <row r="21" spans="1:117">
      <c r="A21" t="s">
        <v>63</v>
      </c>
      <c r="B21">
        <v>0</v>
      </c>
      <c r="C21">
        <v>9.4499999999999993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88</v>
      </c>
      <c r="N21">
        <v>118.125</v>
      </c>
      <c r="O21">
        <v>123.66562500000001</v>
      </c>
      <c r="P21">
        <v>123.375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2.3058000000000001</v>
      </c>
      <c r="AQ21">
        <v>31.122</v>
      </c>
      <c r="AR21">
        <v>4.968</v>
      </c>
      <c r="AS21">
        <v>7.3986000000000001</v>
      </c>
      <c r="AT21">
        <v>15.00135</v>
      </c>
      <c r="AU21">
        <v>0</v>
      </c>
      <c r="AV21">
        <v>9.4499999999999993</v>
      </c>
      <c r="AW21">
        <v>54.4086</v>
      </c>
      <c r="AX21">
        <v>92.611999999999995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2789.9362570000003</v>
      </c>
    </row>
    <row r="22" spans="1:117">
      <c r="A22" t="s">
        <v>64</v>
      </c>
      <c r="B22">
        <v>0</v>
      </c>
      <c r="C22">
        <v>9.4499999999999993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88</v>
      </c>
      <c r="N22">
        <v>118.125</v>
      </c>
      <c r="O22">
        <v>123.66562500000001</v>
      </c>
      <c r="P22">
        <v>123.375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13.17004</v>
      </c>
      <c r="AC22">
        <v>9.6778399999999998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2.3058000000000001</v>
      </c>
      <c r="AQ22">
        <v>31.122</v>
      </c>
      <c r="AR22">
        <v>4.968</v>
      </c>
      <c r="AS22">
        <v>7.3986000000000001</v>
      </c>
      <c r="AT22">
        <v>15.00135</v>
      </c>
      <c r="AU22">
        <v>0</v>
      </c>
      <c r="AV22">
        <v>9.4499999999999993</v>
      </c>
      <c r="AW22">
        <v>54.4086</v>
      </c>
      <c r="AX22">
        <v>92.611999999999995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2803.1062970000003</v>
      </c>
    </row>
    <row r="23" spans="1:117">
      <c r="A23" t="s">
        <v>65</v>
      </c>
      <c r="B23">
        <v>0</v>
      </c>
      <c r="C23">
        <v>9.4499999999999993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88</v>
      </c>
      <c r="N23">
        <v>118.125</v>
      </c>
      <c r="O23">
        <v>123.66562500000001</v>
      </c>
      <c r="P23">
        <v>123.375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2.3058000000000001</v>
      </c>
      <c r="AQ23">
        <v>31.122</v>
      </c>
      <c r="AR23">
        <v>4.968</v>
      </c>
      <c r="AS23">
        <v>5.3807999999999998</v>
      </c>
      <c r="AT23">
        <v>15.00135</v>
      </c>
      <c r="AU23">
        <v>0</v>
      </c>
      <c r="AV23">
        <v>9.4499999999999993</v>
      </c>
      <c r="AW23">
        <v>54.4086</v>
      </c>
      <c r="AX23">
        <v>92.611999999999995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2817.5673490000004</v>
      </c>
    </row>
    <row r="24" spans="1:117">
      <c r="A24" t="s">
        <v>66</v>
      </c>
      <c r="B24">
        <v>0</v>
      </c>
      <c r="C24">
        <v>9.4499999999999993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88</v>
      </c>
      <c r="N24">
        <v>118.125</v>
      </c>
      <c r="O24">
        <v>123.66562500000001</v>
      </c>
      <c r="P24">
        <v>123.375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147.515625</v>
      </c>
      <c r="Y24">
        <v>0</v>
      </c>
      <c r="Z24">
        <v>1.1000000000000001</v>
      </c>
      <c r="AA24">
        <v>0</v>
      </c>
      <c r="AB24">
        <v>13.17004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2.3058000000000001</v>
      </c>
      <c r="AQ24">
        <v>31.122</v>
      </c>
      <c r="AR24">
        <v>4.968</v>
      </c>
      <c r="AS24">
        <v>5.3807999999999998</v>
      </c>
      <c r="AT24">
        <v>15.00135</v>
      </c>
      <c r="AU24">
        <v>0</v>
      </c>
      <c r="AV24">
        <v>9.4499999999999993</v>
      </c>
      <c r="AW24">
        <v>54.4086</v>
      </c>
      <c r="AX24">
        <v>92.611999999999995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2837.6073490000003</v>
      </c>
    </row>
    <row r="25" spans="1:117">
      <c r="A25" t="s">
        <v>67</v>
      </c>
      <c r="B25">
        <v>0</v>
      </c>
      <c r="C25">
        <v>9.4499999999999993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88</v>
      </c>
      <c r="N25">
        <v>118.125</v>
      </c>
      <c r="O25">
        <v>123.66562500000001</v>
      </c>
      <c r="P25">
        <v>123.375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13.17004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2.3058000000000001</v>
      </c>
      <c r="AQ25">
        <v>31.122</v>
      </c>
      <c r="AR25">
        <v>4.968</v>
      </c>
      <c r="AS25">
        <v>5.3807999999999998</v>
      </c>
      <c r="AT25">
        <v>15.00135</v>
      </c>
      <c r="AU25">
        <v>0</v>
      </c>
      <c r="AV25">
        <v>9.4499999999999993</v>
      </c>
      <c r="AW25">
        <v>54.4086</v>
      </c>
      <c r="AX25">
        <v>92.611999999999995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2856.5473490000004</v>
      </c>
    </row>
    <row r="26" spans="1:117">
      <c r="A26" t="s">
        <v>68</v>
      </c>
      <c r="B26">
        <v>0</v>
      </c>
      <c r="C26">
        <v>9.4499999999999993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88</v>
      </c>
      <c r="N26">
        <v>118.125</v>
      </c>
      <c r="O26">
        <v>123.66562500000001</v>
      </c>
      <c r="P26">
        <v>123.375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13.17004</v>
      </c>
      <c r="AC26">
        <v>19.35568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2.3058000000000001</v>
      </c>
      <c r="AQ26">
        <v>46.683</v>
      </c>
      <c r="AR26">
        <v>4.968</v>
      </c>
      <c r="AS26">
        <v>5.3807999999999998</v>
      </c>
      <c r="AT26">
        <v>15.00135</v>
      </c>
      <c r="AU26">
        <v>0</v>
      </c>
      <c r="AV26">
        <v>9.4499999999999993</v>
      </c>
      <c r="AW26">
        <v>54.4086</v>
      </c>
      <c r="AX26">
        <v>92.611999999999995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2927.4308910000004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88</v>
      </c>
      <c r="N27">
        <v>118.125</v>
      </c>
      <c r="O27">
        <v>123.66562500000001</v>
      </c>
      <c r="P27">
        <v>123.375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19.72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2.3058000000000001</v>
      </c>
      <c r="AQ27">
        <v>46.683</v>
      </c>
      <c r="AR27">
        <v>4.968</v>
      </c>
      <c r="AS27">
        <v>5.3807999999999998</v>
      </c>
      <c r="AT27">
        <v>15.00135</v>
      </c>
      <c r="AU27">
        <v>0</v>
      </c>
      <c r="AV27">
        <v>9.4499999999999993</v>
      </c>
      <c r="AW27">
        <v>54.4086</v>
      </c>
      <c r="AX27">
        <v>92.611999999999995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3021.8970450000002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88</v>
      </c>
      <c r="N28">
        <v>118.125</v>
      </c>
      <c r="O28">
        <v>123.66562500000001</v>
      </c>
      <c r="P28">
        <v>123.375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29.22504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2.3058000000000001</v>
      </c>
      <c r="AQ28">
        <v>46.683</v>
      </c>
      <c r="AR28">
        <v>4.968</v>
      </c>
      <c r="AS28">
        <v>5.3807999999999998</v>
      </c>
      <c r="AT28">
        <v>15.00135</v>
      </c>
      <c r="AU28">
        <v>0</v>
      </c>
      <c r="AV28">
        <v>9.4499999999999993</v>
      </c>
      <c r="AW28">
        <v>54.4086</v>
      </c>
      <c r="AX28">
        <v>92.611999999999995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3118.9298450000006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88</v>
      </c>
      <c r="N29">
        <v>118.125</v>
      </c>
      <c r="O29">
        <v>123.66562500000001</v>
      </c>
      <c r="P29">
        <v>123.375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2.3058000000000001</v>
      </c>
      <c r="AQ29">
        <v>46.683</v>
      </c>
      <c r="AR29">
        <v>4.968</v>
      </c>
      <c r="AS29">
        <v>5.3807999999999998</v>
      </c>
      <c r="AT29">
        <v>15.00135</v>
      </c>
      <c r="AU29">
        <v>0</v>
      </c>
      <c r="AV29">
        <v>9.4499999999999993</v>
      </c>
      <c r="AW29">
        <v>54.3</v>
      </c>
      <c r="AX29">
        <v>92.611999999999995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3137.7612450000006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682.82912699999997</v>
      </c>
      <c r="L30">
        <v>653.15250000000003</v>
      </c>
      <c r="M30">
        <v>88</v>
      </c>
      <c r="N30">
        <v>118.125</v>
      </c>
      <c r="O30">
        <v>123.66562500000001</v>
      </c>
      <c r="P30">
        <v>123.375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29.22504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2.3058000000000001</v>
      </c>
      <c r="AQ30">
        <v>46.683</v>
      </c>
      <c r="AR30">
        <v>4.968</v>
      </c>
      <c r="AS30">
        <v>5.3807999999999998</v>
      </c>
      <c r="AT30">
        <v>15.00135</v>
      </c>
      <c r="AU30">
        <v>0</v>
      </c>
      <c r="AV30">
        <v>9.4499999999999993</v>
      </c>
      <c r="AW30">
        <v>54.3</v>
      </c>
      <c r="AX30">
        <v>92.611999999999995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3142.1962450000005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653.15250000000003</v>
      </c>
      <c r="M31">
        <v>88</v>
      </c>
      <c r="N31">
        <v>118.125</v>
      </c>
      <c r="O31">
        <v>123.66562500000001</v>
      </c>
      <c r="P31">
        <v>123.375</v>
      </c>
      <c r="Q31">
        <v>10.911809999999999</v>
      </c>
      <c r="R31">
        <v>42.392195999999998</v>
      </c>
      <c r="S31">
        <v>14.51431</v>
      </c>
      <c r="T31">
        <v>0</v>
      </c>
      <c r="U31">
        <v>418.77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29.22504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44.16</v>
      </c>
      <c r="AS31">
        <v>5.3807999999999998</v>
      </c>
      <c r="AT31">
        <v>15.00135</v>
      </c>
      <c r="AU31">
        <v>0</v>
      </c>
      <c r="AV31">
        <v>9.4499999999999993</v>
      </c>
      <c r="AW31">
        <v>53.974200000000003</v>
      </c>
      <c r="AX31">
        <v>92.611999999999995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3173.1129449999999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653.15250000000003</v>
      </c>
      <c r="M32">
        <v>88</v>
      </c>
      <c r="N32">
        <v>118.125</v>
      </c>
      <c r="O32">
        <v>123.66562500000001</v>
      </c>
      <c r="P32">
        <v>123.375</v>
      </c>
      <c r="Q32">
        <v>6.0012100000000004</v>
      </c>
      <c r="R32">
        <v>42.392195999999998</v>
      </c>
      <c r="S32">
        <v>14.51431</v>
      </c>
      <c r="T32">
        <v>0</v>
      </c>
      <c r="U32">
        <v>418.77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29.22504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44.16</v>
      </c>
      <c r="AS32">
        <v>5.3807999999999998</v>
      </c>
      <c r="AT32">
        <v>15.00135</v>
      </c>
      <c r="AU32">
        <v>0</v>
      </c>
      <c r="AV32">
        <v>9.4499999999999993</v>
      </c>
      <c r="AW32">
        <v>53.974200000000003</v>
      </c>
      <c r="AX32">
        <v>92.611999999999995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3168.2023449999997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653.15250000000003</v>
      </c>
      <c r="M33">
        <v>88</v>
      </c>
      <c r="N33">
        <v>118.125</v>
      </c>
      <c r="O33">
        <v>123.66562500000001</v>
      </c>
      <c r="P33">
        <v>123.375</v>
      </c>
      <c r="Q33">
        <v>6.0012100000000004</v>
      </c>
      <c r="R33">
        <v>42.392195999999998</v>
      </c>
      <c r="S33">
        <v>14.51431</v>
      </c>
      <c r="T33">
        <v>0</v>
      </c>
      <c r="U33">
        <v>418.77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29.22504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4.4160000000000004</v>
      </c>
      <c r="AS33">
        <v>5.3807999999999998</v>
      </c>
      <c r="AT33">
        <v>15.00135</v>
      </c>
      <c r="AU33">
        <v>0</v>
      </c>
      <c r="AV33">
        <v>9.4499999999999993</v>
      </c>
      <c r="AW33">
        <v>53.974200000000003</v>
      </c>
      <c r="AX33">
        <v>92.611999999999995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3093.956533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653.15250000000003</v>
      </c>
      <c r="M34">
        <v>88</v>
      </c>
      <c r="N34">
        <v>118.125</v>
      </c>
      <c r="O34">
        <v>123.66562500000001</v>
      </c>
      <c r="P34">
        <v>123.375</v>
      </c>
      <c r="Q34">
        <v>6.0012100000000004</v>
      </c>
      <c r="R34">
        <v>42.392195999999998</v>
      </c>
      <c r="S34">
        <v>14.51431</v>
      </c>
      <c r="T34">
        <v>0</v>
      </c>
      <c r="U34">
        <v>418.77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4.4160000000000004</v>
      </c>
      <c r="AS34">
        <v>5.3807999999999998</v>
      </c>
      <c r="AT34">
        <v>15.00135</v>
      </c>
      <c r="AU34">
        <v>0</v>
      </c>
      <c r="AV34">
        <v>9.4499999999999993</v>
      </c>
      <c r="AW34">
        <v>53.974200000000003</v>
      </c>
      <c r="AX34">
        <v>92.611999999999995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3011.8134650000002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653.15250000000003</v>
      </c>
      <c r="M35">
        <v>88</v>
      </c>
      <c r="N35">
        <v>118.125</v>
      </c>
      <c r="O35">
        <v>123.66562500000001</v>
      </c>
      <c r="P35">
        <v>123.375</v>
      </c>
      <c r="Q35">
        <v>6.0012100000000004</v>
      </c>
      <c r="R35">
        <v>42.392195999999998</v>
      </c>
      <c r="S35">
        <v>14.51431</v>
      </c>
      <c r="T35">
        <v>0</v>
      </c>
      <c r="U35">
        <v>418.77</v>
      </c>
      <c r="V35">
        <v>18.140333999999999</v>
      </c>
      <c r="W35">
        <v>34.799309999999998</v>
      </c>
      <c r="X35">
        <v>147.515625</v>
      </c>
      <c r="Y35">
        <v>0</v>
      </c>
      <c r="Z35">
        <v>0</v>
      </c>
      <c r="AA35">
        <v>8.69</v>
      </c>
      <c r="AB35">
        <v>26.34008</v>
      </c>
      <c r="AC35">
        <v>19.35568</v>
      </c>
      <c r="AD35">
        <v>7.9260000000000002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3.2025000000000001</v>
      </c>
      <c r="AQ35">
        <v>46.683</v>
      </c>
      <c r="AR35">
        <v>4.4160000000000004</v>
      </c>
      <c r="AS35">
        <v>5.3807999999999998</v>
      </c>
      <c r="AT35">
        <v>15.00135</v>
      </c>
      <c r="AU35">
        <v>0</v>
      </c>
      <c r="AV35">
        <v>9.4499999999999993</v>
      </c>
      <c r="AW35">
        <v>53.974200000000003</v>
      </c>
      <c r="AX35">
        <v>92.611999999999995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2947.6541809999999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653.15250000000003</v>
      </c>
      <c r="M36">
        <v>88</v>
      </c>
      <c r="N36">
        <v>118.125</v>
      </c>
      <c r="O36">
        <v>123.66562500000001</v>
      </c>
      <c r="P36">
        <v>123.375</v>
      </c>
      <c r="Q36">
        <v>6.0012100000000004</v>
      </c>
      <c r="R36">
        <v>42.392195999999998</v>
      </c>
      <c r="S36">
        <v>14.51431</v>
      </c>
      <c r="T36">
        <v>0</v>
      </c>
      <c r="U36">
        <v>418.77</v>
      </c>
      <c r="V36">
        <v>18.140333999999999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4.4160000000000004</v>
      </c>
      <c r="AS36">
        <v>5.3807999999999998</v>
      </c>
      <c r="AT36">
        <v>15.00135</v>
      </c>
      <c r="AU36">
        <v>0</v>
      </c>
      <c r="AV36">
        <v>9.4499999999999993</v>
      </c>
      <c r="AW36">
        <v>53.974200000000003</v>
      </c>
      <c r="AX36">
        <v>92.611999999999995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2883.4803409999995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653.15250000000003</v>
      </c>
      <c r="M37">
        <v>88</v>
      </c>
      <c r="N37">
        <v>118.125</v>
      </c>
      <c r="O37">
        <v>123.66562500000001</v>
      </c>
      <c r="P37">
        <v>123.375</v>
      </c>
      <c r="Q37">
        <v>6.0012100000000004</v>
      </c>
      <c r="R37">
        <v>42.392195999999998</v>
      </c>
      <c r="S37">
        <v>14.51431</v>
      </c>
      <c r="T37">
        <v>0</v>
      </c>
      <c r="U37">
        <v>418.77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4.4160000000000004</v>
      </c>
      <c r="AS37">
        <v>5.3807999999999998</v>
      </c>
      <c r="AT37">
        <v>15.00135</v>
      </c>
      <c r="AU37">
        <v>0</v>
      </c>
      <c r="AV37">
        <v>9.4499999999999993</v>
      </c>
      <c r="AW37">
        <v>53.974200000000003</v>
      </c>
      <c r="AX37">
        <v>92.611999999999995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2846.1433609999995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653.15250000000003</v>
      </c>
      <c r="M38">
        <v>88</v>
      </c>
      <c r="N38">
        <v>118.125</v>
      </c>
      <c r="O38">
        <v>123.66562500000001</v>
      </c>
      <c r="P38">
        <v>123.375</v>
      </c>
      <c r="Q38">
        <v>6.0012100000000004</v>
      </c>
      <c r="R38">
        <v>42.392195999999998</v>
      </c>
      <c r="S38">
        <v>14.51431</v>
      </c>
      <c r="T38">
        <v>0</v>
      </c>
      <c r="U38">
        <v>418.77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3.2025000000000001</v>
      </c>
      <c r="AQ38">
        <v>46.683</v>
      </c>
      <c r="AR38">
        <v>4.4160000000000004</v>
      </c>
      <c r="AS38">
        <v>5.3807999999999998</v>
      </c>
      <c r="AT38">
        <v>15.00135</v>
      </c>
      <c r="AU38">
        <v>0</v>
      </c>
      <c r="AV38">
        <v>9.4499999999999993</v>
      </c>
      <c r="AW38">
        <v>53.974200000000003</v>
      </c>
      <c r="AX38">
        <v>92.611999999999995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2828.8065209999995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653.15250000000003</v>
      </c>
      <c r="M39">
        <v>88</v>
      </c>
      <c r="N39">
        <v>118.125</v>
      </c>
      <c r="O39">
        <v>123.66562500000001</v>
      </c>
      <c r="P39">
        <v>123.375</v>
      </c>
      <c r="Q39">
        <v>6.0012100000000004</v>
      </c>
      <c r="R39">
        <v>42.392195999999998</v>
      </c>
      <c r="S39">
        <v>14.51431</v>
      </c>
      <c r="T39">
        <v>0</v>
      </c>
      <c r="U39">
        <v>418.77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3.2025000000000001</v>
      </c>
      <c r="AQ39">
        <v>46.683</v>
      </c>
      <c r="AR39">
        <v>39.744</v>
      </c>
      <c r="AS39">
        <v>5.3807999999999998</v>
      </c>
      <c r="AT39">
        <v>15.00135</v>
      </c>
      <c r="AU39">
        <v>0</v>
      </c>
      <c r="AV39">
        <v>9.4499999999999993</v>
      </c>
      <c r="AW39">
        <v>53.974200000000003</v>
      </c>
      <c r="AX39">
        <v>92.611999999999995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2828.4315689999999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653.15250000000003</v>
      </c>
      <c r="M40">
        <v>88</v>
      </c>
      <c r="N40">
        <v>118.125</v>
      </c>
      <c r="O40">
        <v>123.66562500000001</v>
      </c>
      <c r="P40">
        <v>123.375</v>
      </c>
      <c r="Q40">
        <v>6.0012100000000004</v>
      </c>
      <c r="R40">
        <v>42.392195999999998</v>
      </c>
      <c r="S40">
        <v>14.51431</v>
      </c>
      <c r="T40">
        <v>0</v>
      </c>
      <c r="U40">
        <v>418.77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3.2025000000000001</v>
      </c>
      <c r="AQ40">
        <v>46.683</v>
      </c>
      <c r="AR40">
        <v>39.744</v>
      </c>
      <c r="AS40">
        <v>5.3807999999999998</v>
      </c>
      <c r="AT40">
        <v>15.00135</v>
      </c>
      <c r="AU40">
        <v>0</v>
      </c>
      <c r="AV40">
        <v>9.4499999999999993</v>
      </c>
      <c r="AW40">
        <v>53.974200000000003</v>
      </c>
      <c r="AX40">
        <v>92.611999999999995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2811.9527169999997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653.15250000000003</v>
      </c>
      <c r="M41">
        <v>88</v>
      </c>
      <c r="N41">
        <v>118.125</v>
      </c>
      <c r="O41">
        <v>123.66562500000001</v>
      </c>
      <c r="P41">
        <v>123.375</v>
      </c>
      <c r="Q41">
        <v>6.0012100000000004</v>
      </c>
      <c r="R41">
        <v>42.392195999999998</v>
      </c>
      <c r="S41">
        <v>14.51431</v>
      </c>
      <c r="T41">
        <v>0</v>
      </c>
      <c r="U41">
        <v>418.77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12.782</v>
      </c>
      <c r="AM41">
        <v>0</v>
      </c>
      <c r="AN41">
        <v>0.59302999999999995</v>
      </c>
      <c r="AO41">
        <v>0</v>
      </c>
      <c r="AP41">
        <v>3.2025000000000001</v>
      </c>
      <c r="AQ41">
        <v>46.683</v>
      </c>
      <c r="AR41">
        <v>4.4160000000000004</v>
      </c>
      <c r="AS41">
        <v>5.3807999999999998</v>
      </c>
      <c r="AT41">
        <v>15.00135</v>
      </c>
      <c r="AU41">
        <v>0</v>
      </c>
      <c r="AV41">
        <v>9.4499999999999993</v>
      </c>
      <c r="AW41">
        <v>53.974200000000003</v>
      </c>
      <c r="AX41">
        <v>92.611999999999995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2788.0123169999997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653.15250000000003</v>
      </c>
      <c r="M42">
        <v>88</v>
      </c>
      <c r="N42">
        <v>118.125</v>
      </c>
      <c r="O42">
        <v>123.66562500000001</v>
      </c>
      <c r="P42">
        <v>123.375</v>
      </c>
      <c r="Q42">
        <v>6.0012100000000004</v>
      </c>
      <c r="R42">
        <v>42.392195999999998</v>
      </c>
      <c r="S42">
        <v>14.51431</v>
      </c>
      <c r="T42">
        <v>0</v>
      </c>
      <c r="U42">
        <v>418.77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70.882000000000005</v>
      </c>
      <c r="AM42">
        <v>0</v>
      </c>
      <c r="AN42">
        <v>0.59302999999999995</v>
      </c>
      <c r="AO42">
        <v>0</v>
      </c>
      <c r="AP42">
        <v>3.2025000000000001</v>
      </c>
      <c r="AQ42">
        <v>31.122</v>
      </c>
      <c r="AR42">
        <v>4.4160000000000004</v>
      </c>
      <c r="AS42">
        <v>5.3807999999999998</v>
      </c>
      <c r="AT42">
        <v>15.00135</v>
      </c>
      <c r="AU42">
        <v>0</v>
      </c>
      <c r="AV42">
        <v>9.4499999999999993</v>
      </c>
      <c r="AW42">
        <v>53.974200000000003</v>
      </c>
      <c r="AX42">
        <v>92.611999999999995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2830.5513169999995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88</v>
      </c>
      <c r="N43">
        <v>118.125</v>
      </c>
      <c r="O43">
        <v>123.66562500000001</v>
      </c>
      <c r="P43">
        <v>123.375</v>
      </c>
      <c r="Q43">
        <v>10.911809999999999</v>
      </c>
      <c r="R43">
        <v>42.392195999999998</v>
      </c>
      <c r="S43">
        <v>14.51431</v>
      </c>
      <c r="T43">
        <v>0</v>
      </c>
      <c r="U43">
        <v>418.77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70.882000000000005</v>
      </c>
      <c r="AM43">
        <v>0</v>
      </c>
      <c r="AN43">
        <v>0.59302999999999995</v>
      </c>
      <c r="AO43">
        <v>0</v>
      </c>
      <c r="AP43">
        <v>3.2025000000000001</v>
      </c>
      <c r="AQ43">
        <v>15.561</v>
      </c>
      <c r="AR43">
        <v>4.968</v>
      </c>
      <c r="AS43">
        <v>4.8427199999999999</v>
      </c>
      <c r="AT43">
        <v>15.00135</v>
      </c>
      <c r="AU43">
        <v>0</v>
      </c>
      <c r="AV43">
        <v>9.4499999999999993</v>
      </c>
      <c r="AW43">
        <v>53.974200000000003</v>
      </c>
      <c r="AX43">
        <v>92.611999999999995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2820.214837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88</v>
      </c>
      <c r="N44">
        <v>118.125</v>
      </c>
      <c r="O44">
        <v>123.66562500000001</v>
      </c>
      <c r="P44">
        <v>123.375</v>
      </c>
      <c r="Q44">
        <v>10.911809999999999</v>
      </c>
      <c r="R44">
        <v>42.392195999999998</v>
      </c>
      <c r="S44">
        <v>14.51431</v>
      </c>
      <c r="T44">
        <v>0</v>
      </c>
      <c r="U44">
        <v>418.77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3.2025000000000001</v>
      </c>
      <c r="AQ44">
        <v>15.561</v>
      </c>
      <c r="AR44">
        <v>4.968</v>
      </c>
      <c r="AS44">
        <v>4.8427199999999999</v>
      </c>
      <c r="AT44">
        <v>15.00135</v>
      </c>
      <c r="AU44">
        <v>0</v>
      </c>
      <c r="AV44">
        <v>9.4499999999999993</v>
      </c>
      <c r="AW44">
        <v>53.974200000000003</v>
      </c>
      <c r="AX44">
        <v>92.611999999999995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2820.214837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88</v>
      </c>
      <c r="N45">
        <v>118.125</v>
      </c>
      <c r="O45">
        <v>123.66562500000001</v>
      </c>
      <c r="P45">
        <v>123.375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3.2025000000000001</v>
      </c>
      <c r="AQ45">
        <v>15.561</v>
      </c>
      <c r="AR45">
        <v>4.6368</v>
      </c>
      <c r="AS45">
        <v>4.8427199999999999</v>
      </c>
      <c r="AT45">
        <v>15.00135</v>
      </c>
      <c r="AU45">
        <v>0</v>
      </c>
      <c r="AV45">
        <v>9.4499999999999993</v>
      </c>
      <c r="AW45">
        <v>53.974200000000003</v>
      </c>
      <c r="AX45">
        <v>92.611999999999995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2831.7602370000009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88</v>
      </c>
      <c r="N46">
        <v>118.125</v>
      </c>
      <c r="O46">
        <v>123.66562500000001</v>
      </c>
      <c r="P46">
        <v>123.375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12.782</v>
      </c>
      <c r="AM46">
        <v>0</v>
      </c>
      <c r="AN46">
        <v>0.59302999999999995</v>
      </c>
      <c r="AO46">
        <v>0</v>
      </c>
      <c r="AP46">
        <v>3.2025000000000001</v>
      </c>
      <c r="AQ46">
        <v>15.561</v>
      </c>
      <c r="AR46">
        <v>4.6368</v>
      </c>
      <c r="AS46">
        <v>4.8427199999999999</v>
      </c>
      <c r="AT46">
        <v>15.00135</v>
      </c>
      <c r="AU46">
        <v>0</v>
      </c>
      <c r="AV46">
        <v>9.4499999999999993</v>
      </c>
      <c r="AW46">
        <v>53.974200000000003</v>
      </c>
      <c r="AX46">
        <v>92.611999999999995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2773.660237000001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88</v>
      </c>
      <c r="N47">
        <v>118.125</v>
      </c>
      <c r="O47">
        <v>123.66562500000001</v>
      </c>
      <c r="P47">
        <v>123.375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0.59302999999999995</v>
      </c>
      <c r="AO47">
        <v>0</v>
      </c>
      <c r="AP47">
        <v>3.2025000000000001</v>
      </c>
      <c r="AQ47">
        <v>7.56</v>
      </c>
      <c r="AR47">
        <v>4.6368</v>
      </c>
      <c r="AS47">
        <v>4.8427199999999999</v>
      </c>
      <c r="AT47">
        <v>15.00135</v>
      </c>
      <c r="AU47">
        <v>0</v>
      </c>
      <c r="AV47">
        <v>9.4499999999999993</v>
      </c>
      <c r="AW47">
        <v>53.974200000000003</v>
      </c>
      <c r="AX47">
        <v>92.611999999999995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2754.2716370000007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88</v>
      </c>
      <c r="N48">
        <v>118.125</v>
      </c>
      <c r="O48">
        <v>123.66562500000001</v>
      </c>
      <c r="P48">
        <v>123.375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4.6368</v>
      </c>
      <c r="AS48">
        <v>4.8427199999999999</v>
      </c>
      <c r="AT48">
        <v>15.00135</v>
      </c>
      <c r="AU48">
        <v>0</v>
      </c>
      <c r="AV48">
        <v>9.4499999999999993</v>
      </c>
      <c r="AW48">
        <v>53.974200000000003</v>
      </c>
      <c r="AX48">
        <v>92.611999999999995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2746.7116370000008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88</v>
      </c>
      <c r="N49">
        <v>118.125</v>
      </c>
      <c r="O49">
        <v>123.66562500000001</v>
      </c>
      <c r="P49">
        <v>123.375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4.6368</v>
      </c>
      <c r="AS49">
        <v>4.8427199999999999</v>
      </c>
      <c r="AT49">
        <v>15.00135</v>
      </c>
      <c r="AU49">
        <v>0</v>
      </c>
      <c r="AV49">
        <v>9.4499999999999993</v>
      </c>
      <c r="AW49">
        <v>53.974200000000003</v>
      </c>
      <c r="AX49">
        <v>92.611999999999995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2746.7116370000008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88</v>
      </c>
      <c r="N50">
        <v>118.125</v>
      </c>
      <c r="O50">
        <v>123.66562500000001</v>
      </c>
      <c r="P50">
        <v>123.375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4.6368</v>
      </c>
      <c r="AS50">
        <v>4.8427199999999999</v>
      </c>
      <c r="AT50">
        <v>15.00135</v>
      </c>
      <c r="AU50">
        <v>0</v>
      </c>
      <c r="AV50">
        <v>9.4499999999999993</v>
      </c>
      <c r="AW50">
        <v>53.974200000000003</v>
      </c>
      <c r="AX50">
        <v>92.611999999999995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2746.7116370000008</v>
      </c>
    </row>
    <row r="51" spans="1:117">
      <c r="A51" t="s">
        <v>93</v>
      </c>
      <c r="B51">
        <v>0</v>
      </c>
      <c r="C51">
        <v>9.4499999999999993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88</v>
      </c>
      <c r="N51">
        <v>118.125</v>
      </c>
      <c r="O51">
        <v>123.66562500000001</v>
      </c>
      <c r="P51">
        <v>123.375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39.744</v>
      </c>
      <c r="AS51">
        <v>24.75168</v>
      </c>
      <c r="AT51">
        <v>15.00135</v>
      </c>
      <c r="AU51">
        <v>0</v>
      </c>
      <c r="AV51">
        <v>9.4499999999999993</v>
      </c>
      <c r="AW51">
        <v>53.974200000000003</v>
      </c>
      <c r="AX51">
        <v>92.611999999999995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2801.7277970000005</v>
      </c>
    </row>
    <row r="52" spans="1:117">
      <c r="A52" t="s">
        <v>94</v>
      </c>
      <c r="B52">
        <v>0</v>
      </c>
      <c r="C52">
        <v>9.4499999999999993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88</v>
      </c>
      <c r="N52">
        <v>118.125</v>
      </c>
      <c r="O52">
        <v>123.66562500000001</v>
      </c>
      <c r="P52">
        <v>123.375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39.744</v>
      </c>
      <c r="AS52">
        <v>24.75168</v>
      </c>
      <c r="AT52">
        <v>15.00135</v>
      </c>
      <c r="AU52">
        <v>0</v>
      </c>
      <c r="AV52">
        <v>9.4499999999999993</v>
      </c>
      <c r="AW52">
        <v>53.974200000000003</v>
      </c>
      <c r="AX52">
        <v>92.611999999999995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2801.7277970000005</v>
      </c>
    </row>
    <row r="53" spans="1:117">
      <c r="A53" t="s">
        <v>95</v>
      </c>
      <c r="B53">
        <v>0</v>
      </c>
      <c r="C53">
        <v>9.4499999999999993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88</v>
      </c>
      <c r="N53">
        <v>118.125</v>
      </c>
      <c r="O53">
        <v>123.66562500000001</v>
      </c>
      <c r="P53">
        <v>123.375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8.3264999999999993</v>
      </c>
      <c r="AQ53">
        <v>0</v>
      </c>
      <c r="AR53">
        <v>4.968</v>
      </c>
      <c r="AS53">
        <v>24.75168</v>
      </c>
      <c r="AT53">
        <v>15.00135</v>
      </c>
      <c r="AU53">
        <v>0</v>
      </c>
      <c r="AV53">
        <v>9.4499999999999993</v>
      </c>
      <c r="AW53">
        <v>53.974200000000003</v>
      </c>
      <c r="AX53">
        <v>92.611999999999995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2772.0757970000004</v>
      </c>
    </row>
    <row r="54" spans="1:117">
      <c r="A54" t="s">
        <v>96</v>
      </c>
      <c r="B54">
        <v>0</v>
      </c>
      <c r="C54">
        <v>9.4499999999999993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88</v>
      </c>
      <c r="N54">
        <v>118.125</v>
      </c>
      <c r="O54">
        <v>123.66562500000001</v>
      </c>
      <c r="P54">
        <v>123.375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8.3264999999999993</v>
      </c>
      <c r="AQ54">
        <v>0</v>
      </c>
      <c r="AR54">
        <v>3.3119999999999998</v>
      </c>
      <c r="AS54">
        <v>24.75168</v>
      </c>
      <c r="AT54">
        <v>15.00135</v>
      </c>
      <c r="AU54">
        <v>0</v>
      </c>
      <c r="AV54">
        <v>9.4499999999999993</v>
      </c>
      <c r="AW54">
        <v>53.974200000000003</v>
      </c>
      <c r="AX54">
        <v>92.611999999999995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2770.4197970000005</v>
      </c>
    </row>
    <row r="55" spans="1:117">
      <c r="A55" t="s">
        <v>97</v>
      </c>
      <c r="B55">
        <v>0</v>
      </c>
      <c r="C55">
        <v>9.4499999999999993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88</v>
      </c>
      <c r="N55">
        <v>118.125</v>
      </c>
      <c r="O55">
        <v>123.66562500000001</v>
      </c>
      <c r="P55">
        <v>123.375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8.3264999999999993</v>
      </c>
      <c r="AQ55">
        <v>0</v>
      </c>
      <c r="AR55">
        <v>3.3119999999999998</v>
      </c>
      <c r="AS55">
        <v>24.75168</v>
      </c>
      <c r="AT55">
        <v>15.00135</v>
      </c>
      <c r="AU55">
        <v>0</v>
      </c>
      <c r="AV55">
        <v>9.4499999999999993</v>
      </c>
      <c r="AW55">
        <v>53.974200000000003</v>
      </c>
      <c r="AX55">
        <v>92.611999999999995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2770.4197970000005</v>
      </c>
    </row>
    <row r="56" spans="1:117">
      <c r="A56" t="s">
        <v>98</v>
      </c>
      <c r="B56">
        <v>0</v>
      </c>
      <c r="C56">
        <v>9.4499999999999993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88</v>
      </c>
      <c r="N56">
        <v>118.125</v>
      </c>
      <c r="O56">
        <v>123.66562500000001</v>
      </c>
      <c r="P56">
        <v>123.375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8.3264999999999993</v>
      </c>
      <c r="AQ56">
        <v>0</v>
      </c>
      <c r="AR56">
        <v>3.3119999999999998</v>
      </c>
      <c r="AS56">
        <v>16.680479999999999</v>
      </c>
      <c r="AT56">
        <v>15.00135</v>
      </c>
      <c r="AU56">
        <v>0</v>
      </c>
      <c r="AV56">
        <v>9.4499999999999993</v>
      </c>
      <c r="AW56">
        <v>53.974200000000003</v>
      </c>
      <c r="AX56">
        <v>92.611999999999995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2762.3485970000006</v>
      </c>
    </row>
    <row r="57" spans="1:117">
      <c r="A57" t="s">
        <v>99</v>
      </c>
      <c r="B57">
        <v>0</v>
      </c>
      <c r="C57">
        <v>9.4499999999999993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88</v>
      </c>
      <c r="N57">
        <v>118.125</v>
      </c>
      <c r="O57">
        <v>123.66562500000001</v>
      </c>
      <c r="P57">
        <v>117.375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3.5868000000000002</v>
      </c>
      <c r="AQ57">
        <v>0</v>
      </c>
      <c r="AR57">
        <v>3.3119999999999998</v>
      </c>
      <c r="AS57">
        <v>16.680479999999999</v>
      </c>
      <c r="AT57">
        <v>15.00135</v>
      </c>
      <c r="AU57">
        <v>0</v>
      </c>
      <c r="AV57">
        <v>9.4499999999999993</v>
      </c>
      <c r="AW57">
        <v>53.974200000000003</v>
      </c>
      <c r="AX57">
        <v>92.611999999999995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2751.6088970000005</v>
      </c>
    </row>
    <row r="58" spans="1:117">
      <c r="A58" t="s">
        <v>100</v>
      </c>
      <c r="B58">
        <v>0</v>
      </c>
      <c r="C58">
        <v>9.4499999999999993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88</v>
      </c>
      <c r="N58">
        <v>118.125</v>
      </c>
      <c r="O58">
        <v>123.66562500000001</v>
      </c>
      <c r="P58">
        <v>117.375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3.5868000000000002</v>
      </c>
      <c r="AQ58">
        <v>0</v>
      </c>
      <c r="AR58">
        <v>3.3119999999999998</v>
      </c>
      <c r="AS58">
        <v>5.3807999999999998</v>
      </c>
      <c r="AT58">
        <v>15.00135</v>
      </c>
      <c r="AU58">
        <v>0</v>
      </c>
      <c r="AV58">
        <v>9.4499999999999993</v>
      </c>
      <c r="AW58">
        <v>53.974200000000003</v>
      </c>
      <c r="AX58">
        <v>92.611999999999995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2740.3092170000004</v>
      </c>
    </row>
    <row r="59" spans="1:117">
      <c r="A59" t="s">
        <v>101</v>
      </c>
      <c r="B59">
        <v>0</v>
      </c>
      <c r="C59">
        <v>9.4499999999999993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88</v>
      </c>
      <c r="N59">
        <v>118.125</v>
      </c>
      <c r="O59">
        <v>123.66562500000001</v>
      </c>
      <c r="P59">
        <v>117.375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3.5868000000000002</v>
      </c>
      <c r="AQ59">
        <v>0</v>
      </c>
      <c r="AR59">
        <v>3.3119999999999998</v>
      </c>
      <c r="AS59">
        <v>4.8427199999999999</v>
      </c>
      <c r="AT59">
        <v>15.00135</v>
      </c>
      <c r="AU59">
        <v>0</v>
      </c>
      <c r="AV59">
        <v>9.4499999999999993</v>
      </c>
      <c r="AW59">
        <v>53.974200000000003</v>
      </c>
      <c r="AX59">
        <v>92.611999999999995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2739.7711370000006</v>
      </c>
    </row>
    <row r="60" spans="1:117">
      <c r="A60" t="s">
        <v>102</v>
      </c>
      <c r="B60">
        <v>0</v>
      </c>
      <c r="C60">
        <v>9.4499999999999993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88</v>
      </c>
      <c r="N60">
        <v>118.125</v>
      </c>
      <c r="O60">
        <v>123.66562500000001</v>
      </c>
      <c r="P60">
        <v>117.375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3.5868000000000002</v>
      </c>
      <c r="AQ60">
        <v>0</v>
      </c>
      <c r="AR60">
        <v>3.3119999999999998</v>
      </c>
      <c r="AS60">
        <v>4.8427199999999999</v>
      </c>
      <c r="AT60">
        <v>15.00135</v>
      </c>
      <c r="AU60">
        <v>0</v>
      </c>
      <c r="AV60">
        <v>9.4499999999999993</v>
      </c>
      <c r="AW60">
        <v>53.974200000000003</v>
      </c>
      <c r="AX60">
        <v>92.611999999999995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2739.7711370000006</v>
      </c>
    </row>
    <row r="61" spans="1:117">
      <c r="A61" t="s">
        <v>103</v>
      </c>
      <c r="B61">
        <v>0</v>
      </c>
      <c r="C61">
        <v>9.4499999999999993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88</v>
      </c>
      <c r="N61">
        <v>118.125</v>
      </c>
      <c r="O61">
        <v>123.66562500000001</v>
      </c>
      <c r="P61">
        <v>117.375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3.5868000000000002</v>
      </c>
      <c r="AQ61">
        <v>0</v>
      </c>
      <c r="AR61">
        <v>3.3119999999999998</v>
      </c>
      <c r="AS61">
        <v>4.8427199999999999</v>
      </c>
      <c r="AT61">
        <v>15.00135</v>
      </c>
      <c r="AU61">
        <v>0</v>
      </c>
      <c r="AV61">
        <v>9.4499999999999993</v>
      </c>
      <c r="AW61">
        <v>53.974200000000003</v>
      </c>
      <c r="AX61">
        <v>92.611999999999995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2739.7711370000006</v>
      </c>
    </row>
    <row r="62" spans="1:117">
      <c r="A62" t="s">
        <v>104</v>
      </c>
      <c r="B62">
        <v>0</v>
      </c>
      <c r="C62">
        <v>9.4499999999999993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88</v>
      </c>
      <c r="N62">
        <v>118.125</v>
      </c>
      <c r="O62">
        <v>123.66562500000001</v>
      </c>
      <c r="P62">
        <v>117.375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3.5868000000000002</v>
      </c>
      <c r="AQ62">
        <v>0</v>
      </c>
      <c r="AR62">
        <v>3.3119999999999998</v>
      </c>
      <c r="AS62">
        <v>4.8427199999999999</v>
      </c>
      <c r="AT62">
        <v>15.00135</v>
      </c>
      <c r="AU62">
        <v>0</v>
      </c>
      <c r="AV62">
        <v>9.4499999999999993</v>
      </c>
      <c r="AW62">
        <v>53.974200000000003</v>
      </c>
      <c r="AX62">
        <v>92.611999999999995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2739.7711370000006</v>
      </c>
    </row>
    <row r="63" spans="1:117">
      <c r="A63" t="s">
        <v>105</v>
      </c>
      <c r="B63">
        <v>0</v>
      </c>
      <c r="C63">
        <v>9.4499999999999993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88</v>
      </c>
      <c r="N63">
        <v>118.125</v>
      </c>
      <c r="O63">
        <v>123.66562500000001</v>
      </c>
      <c r="P63">
        <v>117.375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3.5868000000000002</v>
      </c>
      <c r="AQ63">
        <v>0</v>
      </c>
      <c r="AR63">
        <v>3.3119999999999998</v>
      </c>
      <c r="AS63">
        <v>4.8427199999999999</v>
      </c>
      <c r="AT63">
        <v>15.00135</v>
      </c>
      <c r="AU63">
        <v>0</v>
      </c>
      <c r="AV63">
        <v>9.4499999999999993</v>
      </c>
      <c r="AW63">
        <v>53.974200000000003</v>
      </c>
      <c r="AX63">
        <v>92.611999999999995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2739.7711370000006</v>
      </c>
    </row>
    <row r="64" spans="1:117">
      <c r="A64" t="s">
        <v>106</v>
      </c>
      <c r="B64">
        <v>0</v>
      </c>
      <c r="C64">
        <v>9.4499999999999993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88</v>
      </c>
      <c r="N64">
        <v>118.125</v>
      </c>
      <c r="O64">
        <v>123.66562500000001</v>
      </c>
      <c r="P64">
        <v>117.375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3.5868000000000002</v>
      </c>
      <c r="AQ64">
        <v>0</v>
      </c>
      <c r="AR64">
        <v>3.3119999999999998</v>
      </c>
      <c r="AS64">
        <v>4.8427199999999999</v>
      </c>
      <c r="AT64">
        <v>15.00135</v>
      </c>
      <c r="AU64">
        <v>0</v>
      </c>
      <c r="AV64">
        <v>9.4499999999999993</v>
      </c>
      <c r="AW64">
        <v>53.974200000000003</v>
      </c>
      <c r="AX64">
        <v>92.611999999999995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2739.7711370000006</v>
      </c>
    </row>
    <row r="65" spans="1:117">
      <c r="A65" t="s">
        <v>107</v>
      </c>
      <c r="B65">
        <v>0</v>
      </c>
      <c r="C65">
        <v>9.4499999999999993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88</v>
      </c>
      <c r="N65">
        <v>118.125</v>
      </c>
      <c r="O65">
        <v>123.66562500000001</v>
      </c>
      <c r="P65">
        <v>117.375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3.5868000000000002</v>
      </c>
      <c r="AQ65">
        <v>0</v>
      </c>
      <c r="AR65">
        <v>3.3119999999999998</v>
      </c>
      <c r="AS65">
        <v>4.8427199999999999</v>
      </c>
      <c r="AT65">
        <v>15.00135</v>
      </c>
      <c r="AU65">
        <v>0</v>
      </c>
      <c r="AV65">
        <v>9.4499999999999993</v>
      </c>
      <c r="AW65">
        <v>53.974200000000003</v>
      </c>
      <c r="AX65">
        <v>92.611999999999995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2739.7711370000006</v>
      </c>
    </row>
    <row r="66" spans="1:117">
      <c r="A66" t="s">
        <v>108</v>
      </c>
      <c r="B66">
        <v>0</v>
      </c>
      <c r="C66">
        <v>9.4499999999999993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88</v>
      </c>
      <c r="N66">
        <v>118.125</v>
      </c>
      <c r="O66">
        <v>123.66562500000001</v>
      </c>
      <c r="P66">
        <v>117.375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3.5868000000000002</v>
      </c>
      <c r="AQ66">
        <v>0</v>
      </c>
      <c r="AR66">
        <v>3.3119999999999998</v>
      </c>
      <c r="AS66">
        <v>4.8427199999999999</v>
      </c>
      <c r="AT66">
        <v>15.00135</v>
      </c>
      <c r="AU66">
        <v>0</v>
      </c>
      <c r="AV66">
        <v>9.4499999999999993</v>
      </c>
      <c r="AW66">
        <v>53.974200000000003</v>
      </c>
      <c r="AX66">
        <v>92.611999999999995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2739.7711370000006</v>
      </c>
    </row>
    <row r="67" spans="1:117">
      <c r="A67" t="s">
        <v>109</v>
      </c>
      <c r="B67">
        <v>0</v>
      </c>
      <c r="C67">
        <v>9.4499999999999993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88</v>
      </c>
      <c r="N67">
        <v>118.125</v>
      </c>
      <c r="O67">
        <v>123.66562500000001</v>
      </c>
      <c r="P67">
        <v>117.375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3.5868000000000002</v>
      </c>
      <c r="AQ67">
        <v>0</v>
      </c>
      <c r="AR67">
        <v>3.3119999999999998</v>
      </c>
      <c r="AS67">
        <v>4.8427199999999999</v>
      </c>
      <c r="AT67">
        <v>15.00135</v>
      </c>
      <c r="AU67">
        <v>0</v>
      </c>
      <c r="AV67">
        <v>9.4499999999999993</v>
      </c>
      <c r="AW67">
        <v>53.974200000000003</v>
      </c>
      <c r="AX67">
        <v>92.611999999999995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2739.7711370000006</v>
      </c>
    </row>
    <row r="68" spans="1:117">
      <c r="A68" t="s">
        <v>110</v>
      </c>
      <c r="B68">
        <v>0</v>
      </c>
      <c r="C68">
        <v>9.4499999999999993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88</v>
      </c>
      <c r="N68">
        <v>118.125</v>
      </c>
      <c r="O68">
        <v>123.66562500000001</v>
      </c>
      <c r="P68">
        <v>117.375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3.5868000000000002</v>
      </c>
      <c r="AQ68">
        <v>15.12</v>
      </c>
      <c r="AR68">
        <v>3.3119999999999998</v>
      </c>
      <c r="AS68">
        <v>4.8427199999999999</v>
      </c>
      <c r="AT68">
        <v>15.00135</v>
      </c>
      <c r="AU68">
        <v>0</v>
      </c>
      <c r="AV68">
        <v>9.4499999999999993</v>
      </c>
      <c r="AW68">
        <v>53.974200000000003</v>
      </c>
      <c r="AX68">
        <v>92.611999999999995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2754.8911370000005</v>
      </c>
    </row>
    <row r="69" spans="1:117">
      <c r="A69" t="s">
        <v>111</v>
      </c>
      <c r="B69">
        <v>0</v>
      </c>
      <c r="C69">
        <v>9.4499999999999993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88</v>
      </c>
      <c r="N69">
        <v>118.125</v>
      </c>
      <c r="O69">
        <v>123.66562500000001</v>
      </c>
      <c r="P69">
        <v>117.375</v>
      </c>
      <c r="Q69">
        <v>6.0012100000000004</v>
      </c>
      <c r="R69">
        <v>42.392195999999998</v>
      </c>
      <c r="S69">
        <v>14.51431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3.5868000000000002</v>
      </c>
      <c r="AQ69">
        <v>31.122</v>
      </c>
      <c r="AR69">
        <v>3.3119999999999998</v>
      </c>
      <c r="AS69">
        <v>4.8427199999999999</v>
      </c>
      <c r="AT69">
        <v>15.00135</v>
      </c>
      <c r="AU69">
        <v>0</v>
      </c>
      <c r="AV69">
        <v>9.4499999999999993</v>
      </c>
      <c r="AW69">
        <v>53.974200000000003</v>
      </c>
      <c r="AX69">
        <v>92.611999999999995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2773.0459369999999</v>
      </c>
    </row>
    <row r="70" spans="1:117">
      <c r="A70" t="s">
        <v>112</v>
      </c>
      <c r="B70">
        <v>0</v>
      </c>
      <c r="C70">
        <v>9.4499999999999993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653.15250000000003</v>
      </c>
      <c r="M70">
        <v>88</v>
      </c>
      <c r="N70">
        <v>118.125</v>
      </c>
      <c r="O70">
        <v>123.66562500000001</v>
      </c>
      <c r="P70">
        <v>117.375</v>
      </c>
      <c r="Q70">
        <v>6.0012100000000004</v>
      </c>
      <c r="R70">
        <v>42.392195999999998</v>
      </c>
      <c r="S70">
        <v>14.51431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12.782</v>
      </c>
      <c r="AM70">
        <v>0</v>
      </c>
      <c r="AN70">
        <v>0.59302999999999995</v>
      </c>
      <c r="AO70">
        <v>0</v>
      </c>
      <c r="AP70">
        <v>3.5868000000000002</v>
      </c>
      <c r="AQ70">
        <v>31.122</v>
      </c>
      <c r="AR70">
        <v>3.3119999999999998</v>
      </c>
      <c r="AS70">
        <v>4.8427199999999999</v>
      </c>
      <c r="AT70">
        <v>15.00135</v>
      </c>
      <c r="AU70">
        <v>0</v>
      </c>
      <c r="AV70">
        <v>9.4499999999999993</v>
      </c>
      <c r="AW70">
        <v>53.974200000000003</v>
      </c>
      <c r="AX70">
        <v>92.611999999999995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2803.0735369999998</v>
      </c>
    </row>
    <row r="71" spans="1:117">
      <c r="A71" t="s">
        <v>113</v>
      </c>
      <c r="B71">
        <v>0</v>
      </c>
      <c r="C71">
        <v>9.4499999999999993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653.15250000000003</v>
      </c>
      <c r="M71">
        <v>88</v>
      </c>
      <c r="N71">
        <v>118.125</v>
      </c>
      <c r="O71">
        <v>123.66562500000001</v>
      </c>
      <c r="P71">
        <v>117.375</v>
      </c>
      <c r="Q71">
        <v>6.0012100000000004</v>
      </c>
      <c r="R71">
        <v>42.392195999999998</v>
      </c>
      <c r="S71">
        <v>14.51431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54.313200000000002</v>
      </c>
      <c r="AL71">
        <v>70.882000000000005</v>
      </c>
      <c r="AM71">
        <v>0</v>
      </c>
      <c r="AN71">
        <v>0.59302999999999995</v>
      </c>
      <c r="AO71">
        <v>0</v>
      </c>
      <c r="AP71">
        <v>3.5868000000000002</v>
      </c>
      <c r="AQ71">
        <v>31.122</v>
      </c>
      <c r="AR71">
        <v>3.3119999999999998</v>
      </c>
      <c r="AS71">
        <v>4.8427199999999999</v>
      </c>
      <c r="AT71">
        <v>15.00135</v>
      </c>
      <c r="AU71">
        <v>0</v>
      </c>
      <c r="AV71">
        <v>9.4499999999999993</v>
      </c>
      <c r="AW71">
        <v>53.974200000000003</v>
      </c>
      <c r="AX71">
        <v>92.611999999999995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2906.2702289999997</v>
      </c>
    </row>
    <row r="72" spans="1:117">
      <c r="A72" t="s">
        <v>114</v>
      </c>
      <c r="B72">
        <v>0</v>
      </c>
      <c r="C72">
        <v>9.4499999999999993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653.15250000000003</v>
      </c>
      <c r="M72">
        <v>88</v>
      </c>
      <c r="N72">
        <v>118.125</v>
      </c>
      <c r="O72">
        <v>123.66562500000001</v>
      </c>
      <c r="P72">
        <v>117.375</v>
      </c>
      <c r="Q72">
        <v>6.0012100000000004</v>
      </c>
      <c r="R72">
        <v>42.392195999999998</v>
      </c>
      <c r="S72">
        <v>14.51431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54.313200000000002</v>
      </c>
      <c r="AL72">
        <v>70.882000000000005</v>
      </c>
      <c r="AM72">
        <v>4.5321999999999996</v>
      </c>
      <c r="AN72">
        <v>0.59302999999999995</v>
      </c>
      <c r="AO72">
        <v>0</v>
      </c>
      <c r="AP72">
        <v>3.5868000000000002</v>
      </c>
      <c r="AQ72">
        <v>46.683</v>
      </c>
      <c r="AR72">
        <v>3.3119999999999998</v>
      </c>
      <c r="AS72">
        <v>4.8427199999999999</v>
      </c>
      <c r="AT72">
        <v>15.00135</v>
      </c>
      <c r="AU72">
        <v>0</v>
      </c>
      <c r="AV72">
        <v>9.4499999999999993</v>
      </c>
      <c r="AW72">
        <v>53.974200000000003</v>
      </c>
      <c r="AX72">
        <v>92.611999999999995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2958.473469</v>
      </c>
    </row>
    <row r="73" spans="1:117">
      <c r="A73" t="s">
        <v>115</v>
      </c>
      <c r="B73">
        <v>0</v>
      </c>
      <c r="C73">
        <v>9.4499999999999993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653.15250000000003</v>
      </c>
      <c r="M73">
        <v>88</v>
      </c>
      <c r="N73">
        <v>118.125</v>
      </c>
      <c r="O73">
        <v>123.66562500000001</v>
      </c>
      <c r="P73">
        <v>117.375</v>
      </c>
      <c r="Q73">
        <v>6.0012100000000004</v>
      </c>
      <c r="R73">
        <v>42.392195999999998</v>
      </c>
      <c r="S73">
        <v>14.51431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16.478852</v>
      </c>
      <c r="AF73">
        <v>17.748000000000001</v>
      </c>
      <c r="AG73">
        <v>0</v>
      </c>
      <c r="AH73">
        <v>93.279499999999999</v>
      </c>
      <c r="AI73">
        <v>3.819</v>
      </c>
      <c r="AJ73">
        <v>0</v>
      </c>
      <c r="AK73">
        <v>54.313200000000002</v>
      </c>
      <c r="AL73">
        <v>70.882000000000005</v>
      </c>
      <c r="AM73">
        <v>10.536032000000001</v>
      </c>
      <c r="AN73">
        <v>0.59302999999999995</v>
      </c>
      <c r="AO73">
        <v>0</v>
      </c>
      <c r="AP73">
        <v>3.5868000000000002</v>
      </c>
      <c r="AQ73">
        <v>46.683</v>
      </c>
      <c r="AR73">
        <v>3.3119999999999998</v>
      </c>
      <c r="AS73">
        <v>4.8427199999999999</v>
      </c>
      <c r="AT73">
        <v>15.00135</v>
      </c>
      <c r="AU73">
        <v>0</v>
      </c>
      <c r="AV73">
        <v>9.4499999999999993</v>
      </c>
      <c r="AW73">
        <v>53.974200000000003</v>
      </c>
      <c r="AX73">
        <v>92.611999999999995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3021.524641</v>
      </c>
    </row>
    <row r="74" spans="1:117">
      <c r="A74" t="s">
        <v>116</v>
      </c>
      <c r="B74">
        <v>0</v>
      </c>
      <c r="C74">
        <v>9.4499999999999993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653.15250000000003</v>
      </c>
      <c r="M74">
        <v>88</v>
      </c>
      <c r="N74">
        <v>118.125</v>
      </c>
      <c r="O74">
        <v>123.66562500000001</v>
      </c>
      <c r="P74">
        <v>117.375</v>
      </c>
      <c r="Q74">
        <v>6.0012100000000004</v>
      </c>
      <c r="R74">
        <v>42.392195999999998</v>
      </c>
      <c r="S74">
        <v>14.51431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29.22504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3.5868000000000002</v>
      </c>
      <c r="AQ74">
        <v>46.683</v>
      </c>
      <c r="AR74">
        <v>3.3119999999999998</v>
      </c>
      <c r="AS74">
        <v>5.3807999999999998</v>
      </c>
      <c r="AT74">
        <v>15.00135</v>
      </c>
      <c r="AU74">
        <v>0</v>
      </c>
      <c r="AV74">
        <v>9.4499999999999993</v>
      </c>
      <c r="AW74">
        <v>53.974200000000003</v>
      </c>
      <c r="AX74">
        <v>92.611999999999995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3146.3738089999997</v>
      </c>
    </row>
    <row r="75" spans="1:117">
      <c r="A75" t="s">
        <v>117</v>
      </c>
      <c r="B75">
        <v>0</v>
      </c>
      <c r="C75">
        <v>9.4499999999999993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653.15250000000003</v>
      </c>
      <c r="M75">
        <v>88</v>
      </c>
      <c r="N75">
        <v>118.125</v>
      </c>
      <c r="O75">
        <v>123.66562500000001</v>
      </c>
      <c r="P75">
        <v>117.375</v>
      </c>
      <c r="Q75">
        <v>6.0012100000000004</v>
      </c>
      <c r="R75">
        <v>42.392195999999998</v>
      </c>
      <c r="S75">
        <v>14.51431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29.22504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12.782</v>
      </c>
      <c r="AM75">
        <v>10.536032000000001</v>
      </c>
      <c r="AN75">
        <v>0.59302999999999995</v>
      </c>
      <c r="AO75">
        <v>0</v>
      </c>
      <c r="AP75">
        <v>3.843</v>
      </c>
      <c r="AQ75">
        <v>46.683</v>
      </c>
      <c r="AR75">
        <v>3.3119999999999998</v>
      </c>
      <c r="AS75">
        <v>5.3807999999999998</v>
      </c>
      <c r="AT75">
        <v>15.00135</v>
      </c>
      <c r="AU75">
        <v>0</v>
      </c>
      <c r="AV75">
        <v>9.4499999999999993</v>
      </c>
      <c r="AW75">
        <v>54.4086</v>
      </c>
      <c r="AX75">
        <v>92.611999999999995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3128.2868449999996</v>
      </c>
    </row>
    <row r="76" spans="1:117">
      <c r="A76" t="s">
        <v>118</v>
      </c>
      <c r="B76">
        <v>0</v>
      </c>
      <c r="C76">
        <v>9.4499999999999993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653.15250000000003</v>
      </c>
      <c r="M76">
        <v>88</v>
      </c>
      <c r="N76">
        <v>118.125</v>
      </c>
      <c r="O76">
        <v>123.66562500000001</v>
      </c>
      <c r="P76">
        <v>117.375</v>
      </c>
      <c r="Q76">
        <v>6.0012100000000004</v>
      </c>
      <c r="R76">
        <v>42.392195999999998</v>
      </c>
      <c r="S76">
        <v>14.51431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1.3944000000000001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6.6239999999999997</v>
      </c>
      <c r="AS76">
        <v>5.3807999999999998</v>
      </c>
      <c r="AT76">
        <v>15.00135</v>
      </c>
      <c r="AU76">
        <v>0</v>
      </c>
      <c r="AV76">
        <v>9.4499999999999993</v>
      </c>
      <c r="AW76">
        <v>54.4086</v>
      </c>
      <c r="AX76">
        <v>92.611999999999995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3133.2972809999997</v>
      </c>
    </row>
    <row r="77" spans="1:117">
      <c r="A77" t="s">
        <v>119</v>
      </c>
      <c r="B77">
        <v>0</v>
      </c>
      <c r="C77">
        <v>9.4499999999999993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653.15250000000003</v>
      </c>
      <c r="M77">
        <v>88</v>
      </c>
      <c r="N77">
        <v>118.125</v>
      </c>
      <c r="O77">
        <v>123.66562500000001</v>
      </c>
      <c r="P77">
        <v>117.375</v>
      </c>
      <c r="Q77">
        <v>6.0012100000000004</v>
      </c>
      <c r="R77">
        <v>42.392195999999998</v>
      </c>
      <c r="S77">
        <v>14.51431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1.3944000000000001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39.744</v>
      </c>
      <c r="AS77">
        <v>5.3807999999999998</v>
      </c>
      <c r="AT77">
        <v>15.00135</v>
      </c>
      <c r="AU77">
        <v>0</v>
      </c>
      <c r="AV77">
        <v>9.4499999999999993</v>
      </c>
      <c r="AW77">
        <v>54.4086</v>
      </c>
      <c r="AX77">
        <v>92.611999999999995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3166.417281</v>
      </c>
    </row>
    <row r="78" spans="1:117">
      <c r="A78" t="s">
        <v>120</v>
      </c>
      <c r="B78">
        <v>0</v>
      </c>
      <c r="C78">
        <v>9.4499999999999993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653.15250000000003</v>
      </c>
      <c r="M78">
        <v>88</v>
      </c>
      <c r="N78">
        <v>118.125</v>
      </c>
      <c r="O78">
        <v>123.66562500000001</v>
      </c>
      <c r="P78">
        <v>117.375</v>
      </c>
      <c r="Q78">
        <v>6.0012100000000004</v>
      </c>
      <c r="R78">
        <v>42.392195999999998</v>
      </c>
      <c r="S78">
        <v>14.51431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29.22504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1.3944000000000001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39.744</v>
      </c>
      <c r="AS78">
        <v>5.3807999999999998</v>
      </c>
      <c r="AT78">
        <v>15.00135</v>
      </c>
      <c r="AU78">
        <v>0</v>
      </c>
      <c r="AV78">
        <v>9.4499999999999993</v>
      </c>
      <c r="AW78">
        <v>54.4086</v>
      </c>
      <c r="AX78">
        <v>92.611999999999995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3158.6518809999998</v>
      </c>
    </row>
    <row r="79" spans="1:117">
      <c r="A79" t="s">
        <v>121</v>
      </c>
      <c r="B79">
        <v>0</v>
      </c>
      <c r="C79">
        <v>9.4499999999999993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653.15250000000003</v>
      </c>
      <c r="M79">
        <v>88</v>
      </c>
      <c r="N79">
        <v>118.125</v>
      </c>
      <c r="O79">
        <v>123.66562500000001</v>
      </c>
      <c r="P79">
        <v>117.375</v>
      </c>
      <c r="Q79">
        <v>6.0012100000000004</v>
      </c>
      <c r="R79">
        <v>42.392195999999998</v>
      </c>
      <c r="S79">
        <v>14.51431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29.22504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1.3944000000000001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6.6239999999999997</v>
      </c>
      <c r="AS79">
        <v>5.3807999999999998</v>
      </c>
      <c r="AT79">
        <v>15.00135</v>
      </c>
      <c r="AU79">
        <v>0</v>
      </c>
      <c r="AV79">
        <v>9.4499999999999993</v>
      </c>
      <c r="AW79">
        <v>54.517200000000003</v>
      </c>
      <c r="AX79">
        <v>92.611999999999995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3106.7004809999989</v>
      </c>
    </row>
    <row r="80" spans="1:117">
      <c r="A80" t="s">
        <v>122</v>
      </c>
      <c r="B80">
        <v>0</v>
      </c>
      <c r="C80">
        <v>9.4499999999999993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653.15250000000003</v>
      </c>
      <c r="M80">
        <v>88</v>
      </c>
      <c r="N80">
        <v>118.125</v>
      </c>
      <c r="O80">
        <v>123.66562500000001</v>
      </c>
      <c r="P80">
        <v>117.375</v>
      </c>
      <c r="Q80">
        <v>6.0012100000000004</v>
      </c>
      <c r="R80">
        <v>42.392195999999998</v>
      </c>
      <c r="S80">
        <v>14.51431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19.35568</v>
      </c>
      <c r="AD80">
        <v>19.550799999999999</v>
      </c>
      <c r="AE80">
        <v>49.436556000000003</v>
      </c>
      <c r="AF80">
        <v>19.483360000000001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1.3944000000000001</v>
      </c>
      <c r="AM80">
        <v>4.6654999999999998</v>
      </c>
      <c r="AN80">
        <v>0.59302999999999995</v>
      </c>
      <c r="AO80">
        <v>0</v>
      </c>
      <c r="AP80">
        <v>3.843</v>
      </c>
      <c r="AQ80">
        <v>46.683</v>
      </c>
      <c r="AR80">
        <v>4.4160000000000004</v>
      </c>
      <c r="AS80">
        <v>5.3807999999999998</v>
      </c>
      <c r="AT80">
        <v>15.00135</v>
      </c>
      <c r="AU80">
        <v>0</v>
      </c>
      <c r="AV80">
        <v>9.4499999999999993</v>
      </c>
      <c r="AW80">
        <v>54.517200000000003</v>
      </c>
      <c r="AX80">
        <v>92.611999999999995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3019.7189529999996</v>
      </c>
    </row>
    <row r="81" spans="1:117">
      <c r="A81" t="s">
        <v>123</v>
      </c>
      <c r="B81">
        <v>0</v>
      </c>
      <c r="C81">
        <v>9.4499999999999993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653.15250000000003</v>
      </c>
      <c r="M81">
        <v>88</v>
      </c>
      <c r="N81">
        <v>118.125</v>
      </c>
      <c r="O81">
        <v>123.66562500000001</v>
      </c>
      <c r="P81">
        <v>117.375</v>
      </c>
      <c r="Q81">
        <v>6.0012100000000004</v>
      </c>
      <c r="R81">
        <v>42.392195999999998</v>
      </c>
      <c r="S81">
        <v>14.51431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26.34008</v>
      </c>
      <c r="AC81">
        <v>19.35568</v>
      </c>
      <c r="AD81">
        <v>7.9260000000000002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3.843</v>
      </c>
      <c r="AQ81">
        <v>46.683</v>
      </c>
      <c r="AR81">
        <v>4.4160000000000004</v>
      </c>
      <c r="AS81">
        <v>5.3807999999999998</v>
      </c>
      <c r="AT81">
        <v>15.00135</v>
      </c>
      <c r="AU81">
        <v>0</v>
      </c>
      <c r="AV81">
        <v>9.4499999999999993</v>
      </c>
      <c r="AW81">
        <v>54.517200000000003</v>
      </c>
      <c r="AX81">
        <v>92.611999999999995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2932.7139809999999</v>
      </c>
    </row>
    <row r="82" spans="1:117">
      <c r="A82" t="s">
        <v>124</v>
      </c>
      <c r="B82">
        <v>0</v>
      </c>
      <c r="C82">
        <v>9.4499999999999993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653.15250000000003</v>
      </c>
      <c r="M82">
        <v>88</v>
      </c>
      <c r="N82">
        <v>118.125</v>
      </c>
      <c r="O82">
        <v>123.66562500000001</v>
      </c>
      <c r="P82">
        <v>117.375</v>
      </c>
      <c r="Q82">
        <v>6.0012100000000004</v>
      </c>
      <c r="R82">
        <v>42.392195999999998</v>
      </c>
      <c r="S82">
        <v>14.51431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26.34008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4.4160000000000004</v>
      </c>
      <c r="AS82">
        <v>5.3807999999999998</v>
      </c>
      <c r="AT82">
        <v>15.00135</v>
      </c>
      <c r="AU82">
        <v>0</v>
      </c>
      <c r="AV82">
        <v>9.4499999999999993</v>
      </c>
      <c r="AW82">
        <v>54.625799999999998</v>
      </c>
      <c r="AX82">
        <v>92.611999999999995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2893.2192409999989</v>
      </c>
    </row>
    <row r="83" spans="1:117">
      <c r="A83" t="s">
        <v>125</v>
      </c>
      <c r="B83">
        <v>0</v>
      </c>
      <c r="C83">
        <v>9.4499999999999993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653.15250000000003</v>
      </c>
      <c r="M83">
        <v>88</v>
      </c>
      <c r="N83">
        <v>118.125</v>
      </c>
      <c r="O83">
        <v>123.66562500000001</v>
      </c>
      <c r="P83">
        <v>117.375</v>
      </c>
      <c r="Q83">
        <v>6.0012100000000004</v>
      </c>
      <c r="R83">
        <v>42.392195999999998</v>
      </c>
      <c r="S83">
        <v>14.51431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21.023399999999999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4.4160000000000004</v>
      </c>
      <c r="AS83">
        <v>5.3807999999999998</v>
      </c>
      <c r="AT83">
        <v>15.00135</v>
      </c>
      <c r="AU83">
        <v>0</v>
      </c>
      <c r="AV83">
        <v>9.4499999999999993</v>
      </c>
      <c r="AW83">
        <v>54.625799999999998</v>
      </c>
      <c r="AX83">
        <v>92.611999999999995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2839.0877489999993</v>
      </c>
    </row>
    <row r="84" spans="1:117">
      <c r="A84" t="s">
        <v>126</v>
      </c>
      <c r="B84">
        <v>0</v>
      </c>
      <c r="C84">
        <v>9.4499999999999993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653.15250000000003</v>
      </c>
      <c r="M84">
        <v>88</v>
      </c>
      <c r="N84">
        <v>118.125</v>
      </c>
      <c r="O84">
        <v>123.66562500000001</v>
      </c>
      <c r="P84">
        <v>117.375</v>
      </c>
      <c r="Q84">
        <v>6.0012100000000004</v>
      </c>
      <c r="R84">
        <v>42.392195999999998</v>
      </c>
      <c r="S84">
        <v>14.51431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21.023399999999999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4.4160000000000004</v>
      </c>
      <c r="AS84">
        <v>5.3807999999999998</v>
      </c>
      <c r="AT84">
        <v>15.00135</v>
      </c>
      <c r="AU84">
        <v>0</v>
      </c>
      <c r="AV84">
        <v>9.4499999999999993</v>
      </c>
      <c r="AW84">
        <v>54.625799999999998</v>
      </c>
      <c r="AX84">
        <v>92.611999999999995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2822.8891089999997</v>
      </c>
    </row>
    <row r="85" spans="1:117">
      <c r="A85" t="s">
        <v>127</v>
      </c>
      <c r="B85">
        <v>0</v>
      </c>
      <c r="C85">
        <v>9.4499999999999993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653.15250000000003</v>
      </c>
      <c r="M85">
        <v>88</v>
      </c>
      <c r="N85">
        <v>118.125</v>
      </c>
      <c r="O85">
        <v>123.66562500000001</v>
      </c>
      <c r="P85">
        <v>117.375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21.023399999999999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3.5868000000000002</v>
      </c>
      <c r="AQ85">
        <v>46.683</v>
      </c>
      <c r="AR85">
        <v>39.744</v>
      </c>
      <c r="AS85">
        <v>5.3807999999999998</v>
      </c>
      <c r="AT85">
        <v>15.00135</v>
      </c>
      <c r="AU85">
        <v>0</v>
      </c>
      <c r="AV85">
        <v>9.4499999999999993</v>
      </c>
      <c r="AW85">
        <v>54.625799999999998</v>
      </c>
      <c r="AX85">
        <v>92.611999999999995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2861.5780690000006</v>
      </c>
    </row>
    <row r="86" spans="1:117">
      <c r="A86" t="s">
        <v>128</v>
      </c>
      <c r="B86">
        <v>0</v>
      </c>
      <c r="C86">
        <v>9.4499999999999993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653.15250000000003</v>
      </c>
      <c r="M86">
        <v>88</v>
      </c>
      <c r="N86">
        <v>118.125</v>
      </c>
      <c r="O86">
        <v>123.66562500000001</v>
      </c>
      <c r="P86">
        <v>117.375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21.023399999999999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3.5868000000000002</v>
      </c>
      <c r="AQ86">
        <v>31.122</v>
      </c>
      <c r="AR86">
        <v>39.744</v>
      </c>
      <c r="AS86">
        <v>5.3807999999999998</v>
      </c>
      <c r="AT86">
        <v>15.00135</v>
      </c>
      <c r="AU86">
        <v>0</v>
      </c>
      <c r="AV86">
        <v>9.4499999999999993</v>
      </c>
      <c r="AW86">
        <v>54.625799999999998</v>
      </c>
      <c r="AX86">
        <v>92.611999999999995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2846.0170690000004</v>
      </c>
    </row>
    <row r="87" spans="1:117">
      <c r="A87" t="s">
        <v>129</v>
      </c>
      <c r="B87">
        <v>0</v>
      </c>
      <c r="C87">
        <v>9.4499999999999993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653.15250000000003</v>
      </c>
      <c r="M87">
        <v>88</v>
      </c>
      <c r="N87">
        <v>118.125</v>
      </c>
      <c r="O87">
        <v>123.66562500000001</v>
      </c>
      <c r="P87">
        <v>117.375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3.2025000000000001</v>
      </c>
      <c r="AQ87">
        <v>31.122</v>
      </c>
      <c r="AR87">
        <v>6.6239999999999997</v>
      </c>
      <c r="AS87">
        <v>5.3807999999999998</v>
      </c>
      <c r="AT87">
        <v>15.00135</v>
      </c>
      <c r="AU87">
        <v>0</v>
      </c>
      <c r="AV87">
        <v>9.4499999999999993</v>
      </c>
      <c r="AW87">
        <v>54.625799999999998</v>
      </c>
      <c r="AX87">
        <v>92.611999999999995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2791.4893689999999</v>
      </c>
    </row>
    <row r="88" spans="1:117">
      <c r="A88" t="s">
        <v>130</v>
      </c>
      <c r="B88">
        <v>0</v>
      </c>
      <c r="C88">
        <v>9.4499999999999993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653.15250000000003</v>
      </c>
      <c r="M88">
        <v>88</v>
      </c>
      <c r="N88">
        <v>118.125</v>
      </c>
      <c r="O88">
        <v>123.66562500000001</v>
      </c>
      <c r="P88">
        <v>117.375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3.2025000000000001</v>
      </c>
      <c r="AQ88">
        <v>15.561</v>
      </c>
      <c r="AR88">
        <v>4.4160000000000004</v>
      </c>
      <c r="AS88">
        <v>5.3807999999999998</v>
      </c>
      <c r="AT88">
        <v>15.00135</v>
      </c>
      <c r="AU88">
        <v>0</v>
      </c>
      <c r="AV88">
        <v>9.4499999999999993</v>
      </c>
      <c r="AW88">
        <v>54.625799999999998</v>
      </c>
      <c r="AX88">
        <v>92.611999999999995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2773.7203690000006</v>
      </c>
    </row>
    <row r="89" spans="1:117">
      <c r="A89" t="s">
        <v>131</v>
      </c>
      <c r="B89">
        <v>0</v>
      </c>
      <c r="C89">
        <v>9.4499999999999993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653.15250000000003</v>
      </c>
      <c r="M89">
        <v>88</v>
      </c>
      <c r="N89">
        <v>118.125</v>
      </c>
      <c r="O89">
        <v>123.66562500000001</v>
      </c>
      <c r="P89">
        <v>117.375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3.2025000000000001</v>
      </c>
      <c r="AQ89">
        <v>0</v>
      </c>
      <c r="AR89">
        <v>4.4160000000000004</v>
      </c>
      <c r="AS89">
        <v>5.3807999999999998</v>
      </c>
      <c r="AT89">
        <v>15.00135</v>
      </c>
      <c r="AU89">
        <v>0</v>
      </c>
      <c r="AV89">
        <v>9.4499999999999993</v>
      </c>
      <c r="AW89">
        <v>54.625799999999998</v>
      </c>
      <c r="AX89">
        <v>92.611999999999995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2758.1593690000004</v>
      </c>
    </row>
    <row r="90" spans="1:117">
      <c r="A90" t="s">
        <v>132</v>
      </c>
      <c r="B90">
        <v>0</v>
      </c>
      <c r="C90">
        <v>9.4499999999999993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653.15250000000003</v>
      </c>
      <c r="M90">
        <v>88</v>
      </c>
      <c r="N90">
        <v>118.125</v>
      </c>
      <c r="O90">
        <v>123.66562500000001</v>
      </c>
      <c r="P90">
        <v>117.375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3.2025000000000001</v>
      </c>
      <c r="AQ90">
        <v>0</v>
      </c>
      <c r="AR90">
        <v>4.4160000000000004</v>
      </c>
      <c r="AS90">
        <v>5.3807999999999998</v>
      </c>
      <c r="AT90">
        <v>15.00135</v>
      </c>
      <c r="AU90">
        <v>0</v>
      </c>
      <c r="AV90">
        <v>9.4499999999999993</v>
      </c>
      <c r="AW90">
        <v>54.625799999999998</v>
      </c>
      <c r="AX90">
        <v>92.611999999999995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2758.1593690000004</v>
      </c>
    </row>
    <row r="91" spans="1:117">
      <c r="A91" t="s">
        <v>133</v>
      </c>
      <c r="B91">
        <v>0</v>
      </c>
      <c r="C91">
        <v>9.4499999999999993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653.15250000000003</v>
      </c>
      <c r="M91">
        <v>88</v>
      </c>
      <c r="N91">
        <v>118.125</v>
      </c>
      <c r="O91">
        <v>123.66562500000001</v>
      </c>
      <c r="P91">
        <v>117.375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3.2025000000000001</v>
      </c>
      <c r="AQ91">
        <v>0</v>
      </c>
      <c r="AR91">
        <v>4.4160000000000004</v>
      </c>
      <c r="AS91">
        <v>5.3807999999999998</v>
      </c>
      <c r="AT91">
        <v>15.00135</v>
      </c>
      <c r="AU91">
        <v>0</v>
      </c>
      <c r="AV91">
        <v>9.4499999999999993</v>
      </c>
      <c r="AW91">
        <v>54.625799999999998</v>
      </c>
      <c r="AX91">
        <v>92.611999999999995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2758.1593690000004</v>
      </c>
    </row>
    <row r="92" spans="1:117">
      <c r="A92" t="s">
        <v>134</v>
      </c>
      <c r="B92">
        <v>0</v>
      </c>
      <c r="C92">
        <v>9.4499999999999993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653.15250000000003</v>
      </c>
      <c r="M92">
        <v>88</v>
      </c>
      <c r="N92">
        <v>118.125</v>
      </c>
      <c r="O92">
        <v>123.66562500000001</v>
      </c>
      <c r="P92">
        <v>117.375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3.2025000000000001</v>
      </c>
      <c r="AQ92">
        <v>0</v>
      </c>
      <c r="AR92">
        <v>6.6239999999999997</v>
      </c>
      <c r="AS92">
        <v>5.3807999999999998</v>
      </c>
      <c r="AT92">
        <v>15.00135</v>
      </c>
      <c r="AU92">
        <v>0</v>
      </c>
      <c r="AV92">
        <v>9.4499999999999993</v>
      </c>
      <c r="AW92">
        <v>54.625799999999998</v>
      </c>
      <c r="AX92">
        <v>92.611999999999995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2743.8885169999999</v>
      </c>
    </row>
    <row r="93" spans="1:117">
      <c r="A93" t="s">
        <v>135</v>
      </c>
      <c r="B93">
        <v>0</v>
      </c>
      <c r="C93">
        <v>9.4499999999999993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653.15250000000003</v>
      </c>
      <c r="M93">
        <v>88</v>
      </c>
      <c r="N93">
        <v>118.125</v>
      </c>
      <c r="O93">
        <v>123.66562500000001</v>
      </c>
      <c r="P93">
        <v>117.375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3.2025000000000001</v>
      </c>
      <c r="AQ93">
        <v>0</v>
      </c>
      <c r="AR93">
        <v>39.744</v>
      </c>
      <c r="AS93">
        <v>7.6676399999999996</v>
      </c>
      <c r="AT93">
        <v>15.00135</v>
      </c>
      <c r="AU93">
        <v>0</v>
      </c>
      <c r="AV93">
        <v>9.4499999999999993</v>
      </c>
      <c r="AW93">
        <v>54.625799999999998</v>
      </c>
      <c r="AX93">
        <v>92.611999999999995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2779.2953570000004</v>
      </c>
    </row>
    <row r="94" spans="1:117">
      <c r="A94" t="s">
        <v>136</v>
      </c>
      <c r="B94">
        <v>0</v>
      </c>
      <c r="C94">
        <v>9.4499999999999993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653.15250000000003</v>
      </c>
      <c r="M94">
        <v>88</v>
      </c>
      <c r="N94">
        <v>118.125</v>
      </c>
      <c r="O94">
        <v>123.66562500000001</v>
      </c>
      <c r="P94">
        <v>117.375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3.2025000000000001</v>
      </c>
      <c r="AQ94">
        <v>0</v>
      </c>
      <c r="AR94">
        <v>39.744</v>
      </c>
      <c r="AS94">
        <v>7.6676399999999996</v>
      </c>
      <c r="AT94">
        <v>15.00135</v>
      </c>
      <c r="AU94">
        <v>0</v>
      </c>
      <c r="AV94">
        <v>9.4499999999999993</v>
      </c>
      <c r="AW94">
        <v>54.4086</v>
      </c>
      <c r="AX94">
        <v>92.611999999999995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2779.0781570000008</v>
      </c>
    </row>
    <row r="95" spans="1:117">
      <c r="A95" t="s">
        <v>137</v>
      </c>
      <c r="B95">
        <v>0</v>
      </c>
      <c r="C95">
        <v>9.4499999999999993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653.15250000000003</v>
      </c>
      <c r="M95">
        <v>88</v>
      </c>
      <c r="N95">
        <v>118.125</v>
      </c>
      <c r="O95">
        <v>123.66562500000001</v>
      </c>
      <c r="P95">
        <v>117.375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3.2025000000000001</v>
      </c>
      <c r="AQ95">
        <v>0</v>
      </c>
      <c r="AR95">
        <v>6.6239999999999997</v>
      </c>
      <c r="AS95">
        <v>7.6676399999999996</v>
      </c>
      <c r="AT95">
        <v>15.00135</v>
      </c>
      <c r="AU95">
        <v>0</v>
      </c>
      <c r="AV95">
        <v>9.4499999999999993</v>
      </c>
      <c r="AW95">
        <v>54.4086</v>
      </c>
      <c r="AX95">
        <v>92.611999999999995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2737.0841570000007</v>
      </c>
    </row>
    <row r="96" spans="1:117">
      <c r="A96" t="s">
        <v>138</v>
      </c>
      <c r="B96">
        <v>0</v>
      </c>
      <c r="C96">
        <v>9.4499999999999993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653.15250000000003</v>
      </c>
      <c r="M96">
        <v>88</v>
      </c>
      <c r="N96">
        <v>118.125</v>
      </c>
      <c r="O96">
        <v>123.66562500000001</v>
      </c>
      <c r="P96">
        <v>117.375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4.4160000000000004</v>
      </c>
      <c r="AS96">
        <v>7.6676399999999996</v>
      </c>
      <c r="AT96">
        <v>15.00135</v>
      </c>
      <c r="AU96">
        <v>0</v>
      </c>
      <c r="AV96">
        <v>9.4499999999999993</v>
      </c>
      <c r="AW96">
        <v>54.4086</v>
      </c>
      <c r="AX96">
        <v>92.611999999999995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2734.8761570000011</v>
      </c>
    </row>
    <row r="97" spans="1:117">
      <c r="A97" t="s">
        <v>139</v>
      </c>
      <c r="B97">
        <v>0</v>
      </c>
      <c r="C97">
        <v>9.4499999999999993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653.15250000000003</v>
      </c>
      <c r="M97">
        <v>88</v>
      </c>
      <c r="N97">
        <v>118.125</v>
      </c>
      <c r="O97">
        <v>123.66562500000001</v>
      </c>
      <c r="P97">
        <v>117.375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4.4160000000000004</v>
      </c>
      <c r="AS97">
        <v>7.6676399999999996</v>
      </c>
      <c r="AT97">
        <v>15.00135</v>
      </c>
      <c r="AU97">
        <v>0</v>
      </c>
      <c r="AV97">
        <v>9.4499999999999993</v>
      </c>
      <c r="AW97">
        <v>54.4086</v>
      </c>
      <c r="AX97">
        <v>92.611999999999995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2734.8761570000011</v>
      </c>
    </row>
    <row r="98" spans="1:117">
      <c r="A98" t="s">
        <v>140</v>
      </c>
      <c r="B98">
        <v>0</v>
      </c>
      <c r="C98">
        <v>9.4499999999999993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653.15250000000003</v>
      </c>
      <c r="M98">
        <v>88</v>
      </c>
      <c r="N98">
        <v>118.125</v>
      </c>
      <c r="O98">
        <v>123.66562500000001</v>
      </c>
      <c r="P98">
        <v>117.375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4.4160000000000004</v>
      </c>
      <c r="AS98">
        <v>9.4163999999999994</v>
      </c>
      <c r="AT98">
        <v>15.00135</v>
      </c>
      <c r="AU98">
        <v>0</v>
      </c>
      <c r="AV98">
        <v>9.4499999999999993</v>
      </c>
      <c r="AW98">
        <v>54.4086</v>
      </c>
      <c r="AX98">
        <v>92.611999999999995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2736.624917000001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0.22680000000000036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16.393149047999994</v>
      </c>
      <c r="L99">
        <f t="shared" si="2"/>
        <v>15.675659999999962</v>
      </c>
      <c r="M99">
        <f t="shared" si="2"/>
        <v>2.1120000000000001</v>
      </c>
      <c r="N99">
        <f t="shared" si="2"/>
        <v>2.835</v>
      </c>
      <c r="O99">
        <f t="shared" si="2"/>
        <v>2.9679749999999947</v>
      </c>
      <c r="P99">
        <f t="shared" si="2"/>
        <v>2.8980000000000001</v>
      </c>
      <c r="Q99">
        <f t="shared" si="2"/>
        <v>0.22873688999999972</v>
      </c>
      <c r="R99">
        <f t="shared" si="2"/>
        <v>1.0174127039999976</v>
      </c>
      <c r="S99">
        <f t="shared" si="2"/>
        <v>0.54430734000000069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0.82552455249999956</v>
      </c>
      <c r="X99">
        <f t="shared" si="2"/>
        <v>3.540375</v>
      </c>
      <c r="Y99">
        <f t="shared" si="2"/>
        <v>0</v>
      </c>
      <c r="Z99">
        <f t="shared" si="2"/>
        <v>4.9200800000000003E-2</v>
      </c>
      <c r="AA99">
        <f t="shared" si="2"/>
        <v>9.0843679999999996E-2</v>
      </c>
      <c r="AB99">
        <f t="shared" si="2"/>
        <v>0.15804047999999996</v>
      </c>
      <c r="AC99">
        <f t="shared" si="2"/>
        <v>0.11919023999999999</v>
      </c>
      <c r="AD99">
        <f t="shared" si="2"/>
        <v>0.1122539565</v>
      </c>
      <c r="AE99">
        <f t="shared" si="2"/>
        <v>0.30897847499999981</v>
      </c>
      <c r="AF99">
        <f t="shared" si="2"/>
        <v>0.24833396000000033</v>
      </c>
      <c r="AG99">
        <f t="shared" si="2"/>
        <v>0</v>
      </c>
      <c r="AH99">
        <f t="shared" si="2"/>
        <v>0.63908295000000015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0.25900980000000018</v>
      </c>
      <c r="AM99">
        <f t="shared" si="2"/>
        <v>3.9940679000000021E-2</v>
      </c>
      <c r="AN99">
        <f t="shared" si="2"/>
        <v>1.3343174999999983E-2</v>
      </c>
      <c r="AO99">
        <f t="shared" si="2"/>
        <v>0</v>
      </c>
      <c r="AP99">
        <f t="shared" si="2"/>
        <v>9.127124999999997E-2</v>
      </c>
      <c r="AQ99">
        <f t="shared" si="2"/>
        <v>0.47249999999999992</v>
      </c>
      <c r="AR99">
        <f t="shared" si="2"/>
        <v>0.21547320000000031</v>
      </c>
      <c r="AS99">
        <f t="shared" si="2"/>
        <v>0.18533493000000006</v>
      </c>
      <c r="AT99">
        <f t="shared" si="2"/>
        <v>0.36003239999999997</v>
      </c>
      <c r="AU99">
        <f t="shared" si="2"/>
        <v>0</v>
      </c>
      <c r="AV99">
        <f t="shared" si="2"/>
        <v>0.22680000000000036</v>
      </c>
      <c r="AW99">
        <f t="shared" si="2"/>
        <v>1.3023583500000007</v>
      </c>
      <c r="AX99">
        <f t="shared" si="2"/>
        <v>2.2226879999999998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68.221851912000034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350</v>
      </c>
      <c r="L3">
        <v>118</v>
      </c>
      <c r="M3">
        <v>88</v>
      </c>
      <c r="N3">
        <v>118.125</v>
      </c>
      <c r="O3">
        <v>123.66562500000001</v>
      </c>
      <c r="P3">
        <v>123.375</v>
      </c>
      <c r="Q3">
        <v>5</v>
      </c>
      <c r="R3">
        <v>29.617699999999999</v>
      </c>
      <c r="S3">
        <v>7</v>
      </c>
      <c r="T3">
        <v>0</v>
      </c>
      <c r="U3">
        <v>418.77</v>
      </c>
      <c r="V3">
        <v>7.9671000000000003</v>
      </c>
      <c r="W3">
        <v>26.1</v>
      </c>
      <c r="X3">
        <v>147.26089999999999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54.313200000000002</v>
      </c>
      <c r="AL3">
        <v>1.3944000000000001</v>
      </c>
      <c r="AM3">
        <v>0</v>
      </c>
      <c r="AN3">
        <v>0</v>
      </c>
      <c r="AO3">
        <v>0</v>
      </c>
      <c r="AP3">
        <v>8.3264999999999993</v>
      </c>
      <c r="AQ3">
        <v>0</v>
      </c>
      <c r="AR3">
        <v>4.968</v>
      </c>
      <c r="AS3">
        <v>24.75168</v>
      </c>
      <c r="AT3">
        <v>14.999955999999999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1671.635061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350</v>
      </c>
      <c r="L4">
        <v>118</v>
      </c>
      <c r="M4">
        <v>88</v>
      </c>
      <c r="N4">
        <v>118.125</v>
      </c>
      <c r="O4">
        <v>123.66562500000001</v>
      </c>
      <c r="P4">
        <v>123.375</v>
      </c>
      <c r="Q4">
        <v>5</v>
      </c>
      <c r="R4">
        <v>29.617699999999999</v>
      </c>
      <c r="S4">
        <v>7</v>
      </c>
      <c r="T4">
        <v>0</v>
      </c>
      <c r="U4">
        <v>418.77</v>
      </c>
      <c r="V4">
        <v>7.9671000000000003</v>
      </c>
      <c r="W4">
        <v>26.1</v>
      </c>
      <c r="X4">
        <v>147.26089999999999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54.313200000000002</v>
      </c>
      <c r="AL4">
        <v>1.3944000000000001</v>
      </c>
      <c r="AM4">
        <v>0</v>
      </c>
      <c r="AN4">
        <v>0</v>
      </c>
      <c r="AO4">
        <v>0</v>
      </c>
      <c r="AP4">
        <v>8.3264999999999993</v>
      </c>
      <c r="AQ4">
        <v>0</v>
      </c>
      <c r="AR4">
        <v>4.968</v>
      </c>
      <c r="AS4">
        <v>24.75168</v>
      </c>
      <c r="AT4">
        <v>14.999955999999999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1671.635061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350</v>
      </c>
      <c r="L5">
        <v>118</v>
      </c>
      <c r="M5">
        <v>88</v>
      </c>
      <c r="N5">
        <v>118.125</v>
      </c>
      <c r="O5">
        <v>123.66562500000001</v>
      </c>
      <c r="P5">
        <v>123.375</v>
      </c>
      <c r="Q5">
        <v>5</v>
      </c>
      <c r="R5">
        <v>18</v>
      </c>
      <c r="S5">
        <v>7</v>
      </c>
      <c r="T5">
        <v>0</v>
      </c>
      <c r="U5">
        <v>418.77</v>
      </c>
      <c r="V5">
        <v>7.9671000000000003</v>
      </c>
      <c r="W5">
        <v>27.315000000000001</v>
      </c>
      <c r="X5">
        <v>147.26089999999999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54.313200000000002</v>
      </c>
      <c r="AL5">
        <v>1.3944000000000001</v>
      </c>
      <c r="AM5">
        <v>0</v>
      </c>
      <c r="AN5">
        <v>0</v>
      </c>
      <c r="AO5">
        <v>0</v>
      </c>
      <c r="AP5">
        <v>8.3264999999999993</v>
      </c>
      <c r="AQ5">
        <v>0</v>
      </c>
      <c r="AR5">
        <v>4.968</v>
      </c>
      <c r="AS5">
        <v>24.75168</v>
      </c>
      <c r="AT5">
        <v>14.999955999999999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1661.2323610000003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350</v>
      </c>
      <c r="L6">
        <v>118</v>
      </c>
      <c r="M6">
        <v>88</v>
      </c>
      <c r="N6">
        <v>118.125</v>
      </c>
      <c r="O6">
        <v>123.66562500000001</v>
      </c>
      <c r="P6">
        <v>123.375</v>
      </c>
      <c r="Q6">
        <v>5</v>
      </c>
      <c r="R6">
        <v>18</v>
      </c>
      <c r="S6">
        <v>7</v>
      </c>
      <c r="T6">
        <v>0</v>
      </c>
      <c r="U6">
        <v>418.77</v>
      </c>
      <c r="V6">
        <v>7.9671000000000003</v>
      </c>
      <c r="W6">
        <v>25.380700000000001</v>
      </c>
      <c r="X6">
        <v>147.26089999999999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54.313200000000002</v>
      </c>
      <c r="AL6">
        <v>1.3944000000000001</v>
      </c>
      <c r="AM6">
        <v>0</v>
      </c>
      <c r="AN6">
        <v>0</v>
      </c>
      <c r="AO6">
        <v>0</v>
      </c>
      <c r="AP6">
        <v>8.3264999999999993</v>
      </c>
      <c r="AQ6">
        <v>0</v>
      </c>
      <c r="AR6">
        <v>4.968</v>
      </c>
      <c r="AS6">
        <v>24.75168</v>
      </c>
      <c r="AT6">
        <v>14.999955999999999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1659.2980610000002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350</v>
      </c>
      <c r="L7">
        <v>118</v>
      </c>
      <c r="M7">
        <v>88</v>
      </c>
      <c r="N7">
        <v>118.125</v>
      </c>
      <c r="O7">
        <v>123.66562500000001</v>
      </c>
      <c r="P7">
        <v>123.375</v>
      </c>
      <c r="Q7">
        <v>5</v>
      </c>
      <c r="R7">
        <v>18</v>
      </c>
      <c r="S7">
        <v>7</v>
      </c>
      <c r="T7">
        <v>0</v>
      </c>
      <c r="U7">
        <v>418.77</v>
      </c>
      <c r="V7">
        <v>5.00054</v>
      </c>
      <c r="W7">
        <v>16.90221</v>
      </c>
      <c r="X7">
        <v>113.18279099999999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54.313200000000002</v>
      </c>
      <c r="AL7">
        <v>1.3944000000000001</v>
      </c>
      <c r="AM7">
        <v>0</v>
      </c>
      <c r="AN7">
        <v>0</v>
      </c>
      <c r="AO7">
        <v>0</v>
      </c>
      <c r="AP7">
        <v>8.3264999999999993</v>
      </c>
      <c r="AQ7">
        <v>0</v>
      </c>
      <c r="AR7">
        <v>4.968</v>
      </c>
      <c r="AS7">
        <v>16.680479999999999</v>
      </c>
      <c r="AT7">
        <v>14.548482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1605.2522279999998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350</v>
      </c>
      <c r="L8">
        <v>118</v>
      </c>
      <c r="M8">
        <v>88</v>
      </c>
      <c r="N8">
        <v>118.125</v>
      </c>
      <c r="O8">
        <v>123.66562500000001</v>
      </c>
      <c r="P8">
        <v>123.375</v>
      </c>
      <c r="Q8">
        <v>5</v>
      </c>
      <c r="R8">
        <v>18</v>
      </c>
      <c r="S8">
        <v>7</v>
      </c>
      <c r="T8">
        <v>0</v>
      </c>
      <c r="U8">
        <v>418.77</v>
      </c>
      <c r="V8">
        <v>3</v>
      </c>
      <c r="W8">
        <v>14.79</v>
      </c>
      <c r="X8">
        <v>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54.313200000000002</v>
      </c>
      <c r="AL8">
        <v>1.3944000000000001</v>
      </c>
      <c r="AM8">
        <v>0</v>
      </c>
      <c r="AN8">
        <v>0</v>
      </c>
      <c r="AO8">
        <v>0</v>
      </c>
      <c r="AP8">
        <v>8.3264999999999993</v>
      </c>
      <c r="AQ8">
        <v>0</v>
      </c>
      <c r="AR8">
        <v>4.968</v>
      </c>
      <c r="AS8">
        <v>5.3807999999999998</v>
      </c>
      <c r="AT8">
        <v>14.214852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1557.3233769999999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350</v>
      </c>
      <c r="L9">
        <v>118</v>
      </c>
      <c r="M9">
        <v>88</v>
      </c>
      <c r="N9">
        <v>118.125</v>
      </c>
      <c r="O9">
        <v>123.66562500000001</v>
      </c>
      <c r="P9">
        <v>123.375</v>
      </c>
      <c r="Q9">
        <v>5</v>
      </c>
      <c r="R9">
        <v>18</v>
      </c>
      <c r="S9">
        <v>7</v>
      </c>
      <c r="T9">
        <v>0</v>
      </c>
      <c r="U9">
        <v>418.77</v>
      </c>
      <c r="V9">
        <v>3</v>
      </c>
      <c r="W9">
        <v>14.79</v>
      </c>
      <c r="X9">
        <v>81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54.313200000000002</v>
      </c>
      <c r="AL9">
        <v>1.3944000000000001</v>
      </c>
      <c r="AM9">
        <v>0</v>
      </c>
      <c r="AN9">
        <v>0.59302999999999995</v>
      </c>
      <c r="AO9">
        <v>0</v>
      </c>
      <c r="AP9">
        <v>8.3264999999999993</v>
      </c>
      <c r="AQ9">
        <v>0</v>
      </c>
      <c r="AR9">
        <v>4.968</v>
      </c>
      <c r="AS9">
        <v>6.726</v>
      </c>
      <c r="AT9">
        <v>14.503829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1559.5505840000001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350</v>
      </c>
      <c r="L10">
        <v>118</v>
      </c>
      <c r="M10">
        <v>88</v>
      </c>
      <c r="N10">
        <v>118.125</v>
      </c>
      <c r="O10">
        <v>123.66562500000001</v>
      </c>
      <c r="P10">
        <v>123.375</v>
      </c>
      <c r="Q10">
        <v>5</v>
      </c>
      <c r="R10">
        <v>18</v>
      </c>
      <c r="S10">
        <v>7</v>
      </c>
      <c r="T10">
        <v>0</v>
      </c>
      <c r="U10">
        <v>418.77</v>
      </c>
      <c r="V10">
        <v>3</v>
      </c>
      <c r="W10">
        <v>14.79</v>
      </c>
      <c r="X10">
        <v>81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54.313200000000002</v>
      </c>
      <c r="AL10">
        <v>1.3944000000000001</v>
      </c>
      <c r="AM10">
        <v>0</v>
      </c>
      <c r="AN10">
        <v>0.59302999999999995</v>
      </c>
      <c r="AO10">
        <v>0</v>
      </c>
      <c r="AP10">
        <v>8.3264999999999993</v>
      </c>
      <c r="AQ10">
        <v>0</v>
      </c>
      <c r="AR10">
        <v>4.968</v>
      </c>
      <c r="AS10">
        <v>5.3807999999999998</v>
      </c>
      <c r="AT10">
        <v>14.999955999999999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1558.701511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350</v>
      </c>
      <c r="L11">
        <v>118</v>
      </c>
      <c r="M11">
        <v>88</v>
      </c>
      <c r="N11">
        <v>118.125</v>
      </c>
      <c r="O11">
        <v>123.66562500000001</v>
      </c>
      <c r="P11">
        <v>123.375</v>
      </c>
      <c r="Q11">
        <v>5</v>
      </c>
      <c r="R11">
        <v>18</v>
      </c>
      <c r="S11">
        <v>7</v>
      </c>
      <c r="T11">
        <v>0</v>
      </c>
      <c r="U11">
        <v>418.77</v>
      </c>
      <c r="V11">
        <v>3</v>
      </c>
      <c r="W11">
        <v>14.79</v>
      </c>
      <c r="X11">
        <v>81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54.313200000000002</v>
      </c>
      <c r="AL11">
        <v>1.3944000000000001</v>
      </c>
      <c r="AM11">
        <v>0</v>
      </c>
      <c r="AN11">
        <v>0.59302999999999995</v>
      </c>
      <c r="AO11">
        <v>0</v>
      </c>
      <c r="AP11">
        <v>2.3058000000000001</v>
      </c>
      <c r="AQ11">
        <v>0</v>
      </c>
      <c r="AR11">
        <v>4.968</v>
      </c>
      <c r="AS11">
        <v>5.3807999999999998</v>
      </c>
      <c r="AT11">
        <v>14.999955999999999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1552.6808110000002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350</v>
      </c>
      <c r="L12">
        <v>118</v>
      </c>
      <c r="M12">
        <v>88</v>
      </c>
      <c r="N12">
        <v>118.125</v>
      </c>
      <c r="O12">
        <v>123.66562500000001</v>
      </c>
      <c r="P12">
        <v>123.375</v>
      </c>
      <c r="Q12">
        <v>5</v>
      </c>
      <c r="R12">
        <v>18</v>
      </c>
      <c r="S12">
        <v>7</v>
      </c>
      <c r="T12">
        <v>0</v>
      </c>
      <c r="U12">
        <v>418.77</v>
      </c>
      <c r="V12">
        <v>3</v>
      </c>
      <c r="W12">
        <v>14.79</v>
      </c>
      <c r="X12">
        <v>81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54.313200000000002</v>
      </c>
      <c r="AL12">
        <v>1.3944000000000001</v>
      </c>
      <c r="AM12">
        <v>0</v>
      </c>
      <c r="AN12">
        <v>0.59302999999999995</v>
      </c>
      <c r="AO12">
        <v>0</v>
      </c>
      <c r="AP12">
        <v>2.3058000000000001</v>
      </c>
      <c r="AQ12">
        <v>0</v>
      </c>
      <c r="AR12">
        <v>4.968</v>
      </c>
      <c r="AS12">
        <v>5.3807999999999998</v>
      </c>
      <c r="AT12">
        <v>13.673336000000001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1551.3541910000001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350</v>
      </c>
      <c r="L13">
        <v>118</v>
      </c>
      <c r="M13">
        <v>88</v>
      </c>
      <c r="N13">
        <v>118.125</v>
      </c>
      <c r="O13">
        <v>123.66562500000001</v>
      </c>
      <c r="P13">
        <v>123.375</v>
      </c>
      <c r="Q13">
        <v>5</v>
      </c>
      <c r="R13">
        <v>18</v>
      </c>
      <c r="S13">
        <v>7</v>
      </c>
      <c r="T13">
        <v>0</v>
      </c>
      <c r="U13">
        <v>418.77</v>
      </c>
      <c r="V13">
        <v>3</v>
      </c>
      <c r="W13">
        <v>14.79</v>
      </c>
      <c r="X13">
        <v>78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54.313200000000002</v>
      </c>
      <c r="AL13">
        <v>12.782</v>
      </c>
      <c r="AM13">
        <v>0</v>
      </c>
      <c r="AN13">
        <v>0.59302999999999995</v>
      </c>
      <c r="AO13">
        <v>0</v>
      </c>
      <c r="AP13">
        <v>2.3058000000000001</v>
      </c>
      <c r="AQ13">
        <v>0</v>
      </c>
      <c r="AR13">
        <v>4.968</v>
      </c>
      <c r="AS13">
        <v>5.3807999999999998</v>
      </c>
      <c r="AT13">
        <v>14.596188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1560.6646430000001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350</v>
      </c>
      <c r="L14">
        <v>118</v>
      </c>
      <c r="M14">
        <v>88</v>
      </c>
      <c r="N14">
        <v>118.125</v>
      </c>
      <c r="O14">
        <v>123.66562500000001</v>
      </c>
      <c r="P14">
        <v>123.375</v>
      </c>
      <c r="Q14">
        <v>5</v>
      </c>
      <c r="R14">
        <v>18</v>
      </c>
      <c r="S14">
        <v>7</v>
      </c>
      <c r="T14">
        <v>0</v>
      </c>
      <c r="U14">
        <v>418.77</v>
      </c>
      <c r="V14">
        <v>3</v>
      </c>
      <c r="W14">
        <v>14.79</v>
      </c>
      <c r="X14">
        <v>78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54.313200000000002</v>
      </c>
      <c r="AL14">
        <v>70.882000000000005</v>
      </c>
      <c r="AM14">
        <v>0</v>
      </c>
      <c r="AN14">
        <v>0.59302999999999995</v>
      </c>
      <c r="AO14">
        <v>0</v>
      </c>
      <c r="AP14">
        <v>2.3058000000000001</v>
      </c>
      <c r="AQ14">
        <v>0</v>
      </c>
      <c r="AR14">
        <v>4.968</v>
      </c>
      <c r="AS14">
        <v>5.3807999999999998</v>
      </c>
      <c r="AT14">
        <v>14.934134999999999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1619.1025900000002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350</v>
      </c>
      <c r="L15">
        <v>118</v>
      </c>
      <c r="M15">
        <v>88</v>
      </c>
      <c r="N15">
        <v>118.125</v>
      </c>
      <c r="O15">
        <v>123.66562500000001</v>
      </c>
      <c r="P15">
        <v>123.375</v>
      </c>
      <c r="Q15">
        <v>5</v>
      </c>
      <c r="R15">
        <v>18</v>
      </c>
      <c r="S15">
        <v>7</v>
      </c>
      <c r="T15">
        <v>0</v>
      </c>
      <c r="U15">
        <v>418.77</v>
      </c>
      <c r="V15">
        <v>3</v>
      </c>
      <c r="W15">
        <v>14.79</v>
      </c>
      <c r="X15">
        <v>78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54.313200000000002</v>
      </c>
      <c r="AL15">
        <v>70.882000000000005</v>
      </c>
      <c r="AM15">
        <v>0</v>
      </c>
      <c r="AN15">
        <v>0.59302999999999995</v>
      </c>
      <c r="AO15">
        <v>0</v>
      </c>
      <c r="AP15">
        <v>2.3058000000000001</v>
      </c>
      <c r="AQ15">
        <v>0</v>
      </c>
      <c r="AR15">
        <v>4.968</v>
      </c>
      <c r="AS15">
        <v>5.3807999999999998</v>
      </c>
      <c r="AT15">
        <v>14.999955999999999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1628.0424110000004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350</v>
      </c>
      <c r="L16">
        <v>118</v>
      </c>
      <c r="M16">
        <v>88</v>
      </c>
      <c r="N16">
        <v>118.125</v>
      </c>
      <c r="O16">
        <v>123.66562500000001</v>
      </c>
      <c r="P16">
        <v>123.375</v>
      </c>
      <c r="Q16">
        <v>5</v>
      </c>
      <c r="R16">
        <v>18</v>
      </c>
      <c r="S16">
        <v>7</v>
      </c>
      <c r="T16">
        <v>0</v>
      </c>
      <c r="U16">
        <v>418.77</v>
      </c>
      <c r="V16">
        <v>3</v>
      </c>
      <c r="W16">
        <v>14.79</v>
      </c>
      <c r="X16">
        <v>78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54.313200000000002</v>
      </c>
      <c r="AL16">
        <v>70.882000000000005</v>
      </c>
      <c r="AM16">
        <v>0</v>
      </c>
      <c r="AN16">
        <v>0.59302999999999995</v>
      </c>
      <c r="AO16">
        <v>0</v>
      </c>
      <c r="AP16">
        <v>2.3058000000000001</v>
      </c>
      <c r="AQ16">
        <v>0</v>
      </c>
      <c r="AR16">
        <v>4.968</v>
      </c>
      <c r="AS16">
        <v>5.3807999999999998</v>
      </c>
      <c r="AT16">
        <v>14.999955999999999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1628.0424110000004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350</v>
      </c>
      <c r="L17">
        <v>118</v>
      </c>
      <c r="M17">
        <v>88</v>
      </c>
      <c r="N17">
        <v>118.125</v>
      </c>
      <c r="O17">
        <v>123.66562500000001</v>
      </c>
      <c r="P17">
        <v>123.375</v>
      </c>
      <c r="Q17">
        <v>5</v>
      </c>
      <c r="R17">
        <v>18</v>
      </c>
      <c r="S17">
        <v>7</v>
      </c>
      <c r="T17">
        <v>0</v>
      </c>
      <c r="U17">
        <v>418.77</v>
      </c>
      <c r="V17">
        <v>3</v>
      </c>
      <c r="W17">
        <v>14.79</v>
      </c>
      <c r="X17">
        <v>78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54.313200000000002</v>
      </c>
      <c r="AL17">
        <v>70.882000000000005</v>
      </c>
      <c r="AM17">
        <v>0</v>
      </c>
      <c r="AN17">
        <v>0.59302999999999995</v>
      </c>
      <c r="AO17">
        <v>0</v>
      </c>
      <c r="AP17">
        <v>2.3058000000000001</v>
      </c>
      <c r="AQ17">
        <v>0</v>
      </c>
      <c r="AR17">
        <v>4.968</v>
      </c>
      <c r="AS17">
        <v>7.3986000000000001</v>
      </c>
      <c r="AT17">
        <v>14.999955999999999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1630.0602110000004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350</v>
      </c>
      <c r="L18">
        <v>118</v>
      </c>
      <c r="M18">
        <v>88</v>
      </c>
      <c r="N18">
        <v>118.125</v>
      </c>
      <c r="O18">
        <v>123.66562500000001</v>
      </c>
      <c r="P18">
        <v>123.375</v>
      </c>
      <c r="Q18">
        <v>5</v>
      </c>
      <c r="R18">
        <v>18</v>
      </c>
      <c r="S18">
        <v>7</v>
      </c>
      <c r="T18">
        <v>0</v>
      </c>
      <c r="U18">
        <v>418.77</v>
      </c>
      <c r="V18">
        <v>3</v>
      </c>
      <c r="W18">
        <v>14.79</v>
      </c>
      <c r="X18">
        <v>78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54.313200000000002</v>
      </c>
      <c r="AL18">
        <v>12.782</v>
      </c>
      <c r="AM18">
        <v>0</v>
      </c>
      <c r="AN18">
        <v>0.59302999999999995</v>
      </c>
      <c r="AO18">
        <v>0</v>
      </c>
      <c r="AP18">
        <v>2.3058000000000001</v>
      </c>
      <c r="AQ18">
        <v>0</v>
      </c>
      <c r="AR18">
        <v>4.968</v>
      </c>
      <c r="AS18">
        <v>7.3986000000000001</v>
      </c>
      <c r="AT18">
        <v>14.999955999999999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1571.9602110000003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350</v>
      </c>
      <c r="L19">
        <v>118</v>
      </c>
      <c r="M19">
        <v>88</v>
      </c>
      <c r="N19">
        <v>118.125</v>
      </c>
      <c r="O19">
        <v>123.66562500000001</v>
      </c>
      <c r="P19">
        <v>123.375</v>
      </c>
      <c r="Q19">
        <v>5</v>
      </c>
      <c r="R19">
        <v>18</v>
      </c>
      <c r="S19">
        <v>7</v>
      </c>
      <c r="T19">
        <v>0</v>
      </c>
      <c r="U19">
        <v>418.77</v>
      </c>
      <c r="V19">
        <v>3</v>
      </c>
      <c r="W19">
        <v>14.79</v>
      </c>
      <c r="X19">
        <v>78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54.313200000000002</v>
      </c>
      <c r="AL19">
        <v>1.3944000000000001</v>
      </c>
      <c r="AM19">
        <v>0</v>
      </c>
      <c r="AN19">
        <v>0.59302999999999995</v>
      </c>
      <c r="AO19">
        <v>0</v>
      </c>
      <c r="AP19">
        <v>2.3058000000000001</v>
      </c>
      <c r="AQ19">
        <v>15.561</v>
      </c>
      <c r="AR19">
        <v>4.968</v>
      </c>
      <c r="AS19">
        <v>7.3986000000000001</v>
      </c>
      <c r="AT19">
        <v>14.999955999999999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1576.1336110000002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</v>
      </c>
      <c r="L20">
        <v>118</v>
      </c>
      <c r="M20">
        <v>88</v>
      </c>
      <c r="N20">
        <v>118.125</v>
      </c>
      <c r="O20">
        <v>123.66562500000001</v>
      </c>
      <c r="P20">
        <v>123.375</v>
      </c>
      <c r="Q20">
        <v>5</v>
      </c>
      <c r="R20">
        <v>18</v>
      </c>
      <c r="S20">
        <v>7</v>
      </c>
      <c r="T20">
        <v>0</v>
      </c>
      <c r="U20">
        <v>418.77</v>
      </c>
      <c r="V20">
        <v>3</v>
      </c>
      <c r="W20">
        <v>14.79</v>
      </c>
      <c r="X20">
        <v>78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54.313200000000002</v>
      </c>
      <c r="AL20">
        <v>1.3944000000000001</v>
      </c>
      <c r="AM20">
        <v>0</v>
      </c>
      <c r="AN20">
        <v>0.59302999999999995</v>
      </c>
      <c r="AO20">
        <v>0</v>
      </c>
      <c r="AP20">
        <v>2.3058000000000001</v>
      </c>
      <c r="AQ20">
        <v>31.122</v>
      </c>
      <c r="AR20">
        <v>4.968</v>
      </c>
      <c r="AS20">
        <v>7.3986000000000001</v>
      </c>
      <c r="AT20">
        <v>14.999955999999999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1591.6946110000004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</v>
      </c>
      <c r="L21">
        <v>118</v>
      </c>
      <c r="M21">
        <v>88</v>
      </c>
      <c r="N21">
        <v>118.125</v>
      </c>
      <c r="O21">
        <v>123.66562500000001</v>
      </c>
      <c r="P21">
        <v>123.375</v>
      </c>
      <c r="Q21">
        <v>5</v>
      </c>
      <c r="R21">
        <v>18</v>
      </c>
      <c r="S21">
        <v>7</v>
      </c>
      <c r="T21">
        <v>0</v>
      </c>
      <c r="U21">
        <v>418.77</v>
      </c>
      <c r="V21">
        <v>3</v>
      </c>
      <c r="W21">
        <v>25.074200000000001</v>
      </c>
      <c r="X21">
        <v>127.7908</v>
      </c>
      <c r="Y21">
        <v>0</v>
      </c>
      <c r="Z21">
        <v>0</v>
      </c>
      <c r="AA21">
        <v>0</v>
      </c>
      <c r="AB21">
        <v>0</v>
      </c>
      <c r="AC21">
        <v>9.6778399999999998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54.313200000000002</v>
      </c>
      <c r="AL21">
        <v>1.3944000000000001</v>
      </c>
      <c r="AM21">
        <v>0</v>
      </c>
      <c r="AN21">
        <v>0.59302999999999995</v>
      </c>
      <c r="AO21">
        <v>0</v>
      </c>
      <c r="AP21">
        <v>2.3058000000000001</v>
      </c>
      <c r="AQ21">
        <v>31.122</v>
      </c>
      <c r="AR21">
        <v>4.968</v>
      </c>
      <c r="AS21">
        <v>7.3986000000000001</v>
      </c>
      <c r="AT21">
        <v>14.999955999999999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1661.4474510000005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</v>
      </c>
      <c r="L22">
        <v>118</v>
      </c>
      <c r="M22">
        <v>88</v>
      </c>
      <c r="N22">
        <v>118.125</v>
      </c>
      <c r="O22">
        <v>123.66562500000001</v>
      </c>
      <c r="P22">
        <v>123.375</v>
      </c>
      <c r="Q22">
        <v>5</v>
      </c>
      <c r="R22">
        <v>18</v>
      </c>
      <c r="S22">
        <v>7</v>
      </c>
      <c r="T22">
        <v>0</v>
      </c>
      <c r="U22">
        <v>418.77</v>
      </c>
      <c r="V22">
        <v>7.9671000000000003</v>
      </c>
      <c r="W22">
        <v>25.074200000000001</v>
      </c>
      <c r="X22">
        <v>130.79079999999999</v>
      </c>
      <c r="Y22">
        <v>0</v>
      </c>
      <c r="Z22">
        <v>0</v>
      </c>
      <c r="AA22">
        <v>0</v>
      </c>
      <c r="AB22">
        <v>13.17004</v>
      </c>
      <c r="AC22">
        <v>9.6778399999999998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54.313200000000002</v>
      </c>
      <c r="AL22">
        <v>1.3944000000000001</v>
      </c>
      <c r="AM22">
        <v>0</v>
      </c>
      <c r="AN22">
        <v>0.59302999999999995</v>
      </c>
      <c r="AO22">
        <v>0</v>
      </c>
      <c r="AP22">
        <v>2.3058000000000001</v>
      </c>
      <c r="AQ22">
        <v>31.122</v>
      </c>
      <c r="AR22">
        <v>4.968</v>
      </c>
      <c r="AS22">
        <v>7.3986000000000001</v>
      </c>
      <c r="AT22">
        <v>14.999955999999999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1682.5845910000005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400</v>
      </c>
      <c r="L23">
        <v>118</v>
      </c>
      <c r="M23">
        <v>88</v>
      </c>
      <c r="N23">
        <v>118.125</v>
      </c>
      <c r="O23">
        <v>123.66562500000001</v>
      </c>
      <c r="P23">
        <v>123.375</v>
      </c>
      <c r="Q23">
        <v>5</v>
      </c>
      <c r="R23">
        <v>27.516159999999999</v>
      </c>
      <c r="S23">
        <v>7</v>
      </c>
      <c r="T23">
        <v>0</v>
      </c>
      <c r="U23">
        <v>418.77</v>
      </c>
      <c r="V23">
        <v>7.9671000000000003</v>
      </c>
      <c r="W23">
        <v>34.764789999999998</v>
      </c>
      <c r="X23">
        <v>147.26089999999999</v>
      </c>
      <c r="Y23">
        <v>0</v>
      </c>
      <c r="Z23">
        <v>0</v>
      </c>
      <c r="AA23">
        <v>0</v>
      </c>
      <c r="AB23">
        <v>13.17004</v>
      </c>
      <c r="AC23">
        <v>9.6778399999999998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54.313200000000002</v>
      </c>
      <c r="AL23">
        <v>1.3944000000000001</v>
      </c>
      <c r="AM23">
        <v>0</v>
      </c>
      <c r="AN23">
        <v>0.59302999999999995</v>
      </c>
      <c r="AO23">
        <v>0</v>
      </c>
      <c r="AP23">
        <v>2.3058000000000001</v>
      </c>
      <c r="AQ23">
        <v>31.122</v>
      </c>
      <c r="AR23">
        <v>4.968</v>
      </c>
      <c r="AS23">
        <v>5.3807999999999998</v>
      </c>
      <c r="AT23">
        <v>14.999955999999999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1782.7224930000002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440</v>
      </c>
      <c r="L24">
        <v>118</v>
      </c>
      <c r="M24">
        <v>88</v>
      </c>
      <c r="N24">
        <v>118.125</v>
      </c>
      <c r="O24">
        <v>123.66562500000001</v>
      </c>
      <c r="P24">
        <v>123.375</v>
      </c>
      <c r="Q24">
        <v>5</v>
      </c>
      <c r="R24">
        <v>29.617699999999999</v>
      </c>
      <c r="S24">
        <v>7</v>
      </c>
      <c r="T24">
        <v>0</v>
      </c>
      <c r="U24">
        <v>418.77</v>
      </c>
      <c r="V24">
        <v>7.9671000000000003</v>
      </c>
      <c r="W24">
        <v>34.799309999999998</v>
      </c>
      <c r="X24">
        <v>147.26089999999999</v>
      </c>
      <c r="Y24">
        <v>0</v>
      </c>
      <c r="Z24">
        <v>1.1000000000000001</v>
      </c>
      <c r="AA24">
        <v>0</v>
      </c>
      <c r="AB24">
        <v>13.17004</v>
      </c>
      <c r="AC24">
        <v>9.6778399999999998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54.313200000000002</v>
      </c>
      <c r="AL24">
        <v>1.3944000000000001</v>
      </c>
      <c r="AM24">
        <v>0</v>
      </c>
      <c r="AN24">
        <v>0.59302999999999995</v>
      </c>
      <c r="AO24">
        <v>0</v>
      </c>
      <c r="AP24">
        <v>2.3058000000000001</v>
      </c>
      <c r="AQ24">
        <v>31.122</v>
      </c>
      <c r="AR24">
        <v>4.968</v>
      </c>
      <c r="AS24">
        <v>5.3807999999999998</v>
      </c>
      <c r="AT24">
        <v>14.999955999999999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1844.8985530000002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500</v>
      </c>
      <c r="L25">
        <v>118</v>
      </c>
      <c r="M25">
        <v>88</v>
      </c>
      <c r="N25">
        <v>118.125</v>
      </c>
      <c r="O25">
        <v>123.66562500000001</v>
      </c>
      <c r="P25">
        <v>123.375</v>
      </c>
      <c r="Q25">
        <v>5</v>
      </c>
      <c r="R25">
        <v>29.617699999999999</v>
      </c>
      <c r="S25">
        <v>7</v>
      </c>
      <c r="T25">
        <v>0</v>
      </c>
      <c r="U25">
        <v>418.77</v>
      </c>
      <c r="V25">
        <v>7.9671000000000003</v>
      </c>
      <c r="W25">
        <v>34.799309999999998</v>
      </c>
      <c r="X25">
        <v>147.26089999999999</v>
      </c>
      <c r="Y25">
        <v>0</v>
      </c>
      <c r="Z25">
        <v>1.1000000000000001</v>
      </c>
      <c r="AA25">
        <v>0</v>
      </c>
      <c r="AB25">
        <v>13.17004</v>
      </c>
      <c r="AC25">
        <v>9.6778399999999998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54.313200000000002</v>
      </c>
      <c r="AL25">
        <v>1.3944000000000001</v>
      </c>
      <c r="AM25">
        <v>0</v>
      </c>
      <c r="AN25">
        <v>0.59302999999999995</v>
      </c>
      <c r="AO25">
        <v>0</v>
      </c>
      <c r="AP25">
        <v>2.3058000000000001</v>
      </c>
      <c r="AQ25">
        <v>31.122</v>
      </c>
      <c r="AR25">
        <v>4.968</v>
      </c>
      <c r="AS25">
        <v>5.3807999999999998</v>
      </c>
      <c r="AT25">
        <v>14.999955999999999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1923.8385530000005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560</v>
      </c>
      <c r="L26">
        <v>118</v>
      </c>
      <c r="M26">
        <v>88</v>
      </c>
      <c r="N26">
        <v>118.125</v>
      </c>
      <c r="O26">
        <v>123.66562500000001</v>
      </c>
      <c r="P26">
        <v>123.375</v>
      </c>
      <c r="Q26">
        <v>5</v>
      </c>
      <c r="R26">
        <v>29.617699999999999</v>
      </c>
      <c r="S26">
        <v>7</v>
      </c>
      <c r="T26">
        <v>0</v>
      </c>
      <c r="U26">
        <v>418.77</v>
      </c>
      <c r="V26">
        <v>7.9671000000000003</v>
      </c>
      <c r="W26">
        <v>34.799309999999998</v>
      </c>
      <c r="X26">
        <v>147.26089999999999</v>
      </c>
      <c r="Y26">
        <v>0</v>
      </c>
      <c r="Z26">
        <v>1.1000000000000001</v>
      </c>
      <c r="AA26">
        <v>0</v>
      </c>
      <c r="AB26">
        <v>13.17004</v>
      </c>
      <c r="AC26">
        <v>19.35568</v>
      </c>
      <c r="AD26">
        <v>6.4068500000000004</v>
      </c>
      <c r="AE26">
        <v>32.957704</v>
      </c>
      <c r="AF26">
        <v>8.8740000000000006</v>
      </c>
      <c r="AG26">
        <v>0</v>
      </c>
      <c r="AH26">
        <v>56.82</v>
      </c>
      <c r="AI26">
        <v>3.819</v>
      </c>
      <c r="AJ26">
        <v>0</v>
      </c>
      <c r="AK26">
        <v>54.313200000000002</v>
      </c>
      <c r="AL26">
        <v>1.3944000000000001</v>
      </c>
      <c r="AM26">
        <v>0</v>
      </c>
      <c r="AN26">
        <v>0.59302999999999995</v>
      </c>
      <c r="AO26">
        <v>0</v>
      </c>
      <c r="AP26">
        <v>2.3058000000000001</v>
      </c>
      <c r="AQ26">
        <v>46.683</v>
      </c>
      <c r="AR26">
        <v>4.968</v>
      </c>
      <c r="AS26">
        <v>5.3807999999999998</v>
      </c>
      <c r="AT26">
        <v>14.999955999999999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2054.7220950000001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589.61500000000001</v>
      </c>
      <c r="L27">
        <v>121</v>
      </c>
      <c r="M27">
        <v>88</v>
      </c>
      <c r="N27">
        <v>118.125</v>
      </c>
      <c r="O27">
        <v>123.66562500000001</v>
      </c>
      <c r="P27">
        <v>123.375</v>
      </c>
      <c r="Q27">
        <v>5</v>
      </c>
      <c r="R27">
        <v>36.467730000000003</v>
      </c>
      <c r="S27">
        <v>7</v>
      </c>
      <c r="T27">
        <v>0</v>
      </c>
      <c r="U27">
        <v>418.77</v>
      </c>
      <c r="V27">
        <v>7.9671000000000003</v>
      </c>
      <c r="W27">
        <v>34.799309999999998</v>
      </c>
      <c r="X27">
        <v>147.26089999999999</v>
      </c>
      <c r="Y27">
        <v>0</v>
      </c>
      <c r="Z27">
        <v>2.2000000000000002</v>
      </c>
      <c r="AA27">
        <v>7.0309999999999997</v>
      </c>
      <c r="AB27">
        <v>26.34008</v>
      </c>
      <c r="AC27">
        <v>19.35568</v>
      </c>
      <c r="AD27">
        <v>16.776700000000002</v>
      </c>
      <c r="AE27">
        <v>49.436556000000003</v>
      </c>
      <c r="AF27">
        <v>19.72</v>
      </c>
      <c r="AG27">
        <v>0</v>
      </c>
      <c r="AH27">
        <v>75.760000000000005</v>
      </c>
      <c r="AI27">
        <v>16.350411999999999</v>
      </c>
      <c r="AJ27">
        <v>0</v>
      </c>
      <c r="AK27">
        <v>54.313200000000002</v>
      </c>
      <c r="AL27">
        <v>1.3944000000000001</v>
      </c>
      <c r="AM27">
        <v>3.9990000000000001</v>
      </c>
      <c r="AN27">
        <v>0.59302999999999995</v>
      </c>
      <c r="AO27">
        <v>0</v>
      </c>
      <c r="AP27">
        <v>2.3058000000000001</v>
      </c>
      <c r="AQ27">
        <v>46.683</v>
      </c>
      <c r="AR27">
        <v>4.968</v>
      </c>
      <c r="AS27">
        <v>5.3807999999999998</v>
      </c>
      <c r="AT27">
        <v>14.999955999999999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2188.6532790000001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589.61500000000001</v>
      </c>
      <c r="L28">
        <v>121</v>
      </c>
      <c r="M28">
        <v>88</v>
      </c>
      <c r="N28">
        <v>118.125</v>
      </c>
      <c r="O28">
        <v>123.66562500000001</v>
      </c>
      <c r="P28">
        <v>123.375</v>
      </c>
      <c r="Q28">
        <v>5</v>
      </c>
      <c r="R28">
        <v>36.622999999999998</v>
      </c>
      <c r="S28">
        <v>7</v>
      </c>
      <c r="T28">
        <v>0</v>
      </c>
      <c r="U28">
        <v>418.77</v>
      </c>
      <c r="V28">
        <v>13.532500000000001</v>
      </c>
      <c r="W28">
        <v>34.799309999999998</v>
      </c>
      <c r="X28">
        <v>147.26089999999999</v>
      </c>
      <c r="Y28">
        <v>0</v>
      </c>
      <c r="Z28">
        <v>13.041600000000001</v>
      </c>
      <c r="AA28">
        <v>27.65</v>
      </c>
      <c r="AB28">
        <v>26.34008</v>
      </c>
      <c r="AC28">
        <v>20.374400000000001</v>
      </c>
      <c r="AD28">
        <v>27.408107999999999</v>
      </c>
      <c r="AE28">
        <v>49.436556000000003</v>
      </c>
      <c r="AF28">
        <v>29.22504</v>
      </c>
      <c r="AG28">
        <v>0</v>
      </c>
      <c r="AH28">
        <v>113.64</v>
      </c>
      <c r="AI28">
        <v>16.350411999999999</v>
      </c>
      <c r="AJ28">
        <v>0</v>
      </c>
      <c r="AK28">
        <v>54.313200000000002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2.3058000000000001</v>
      </c>
      <c r="AQ28">
        <v>46.683</v>
      </c>
      <c r="AR28">
        <v>4.968</v>
      </c>
      <c r="AS28">
        <v>5.3807999999999998</v>
      </c>
      <c r="AT28">
        <v>14.999955999999999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2291.4067490000002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598.61500000000001</v>
      </c>
      <c r="L29">
        <v>134</v>
      </c>
      <c r="M29">
        <v>88</v>
      </c>
      <c r="N29">
        <v>118.125</v>
      </c>
      <c r="O29">
        <v>123.66562500000001</v>
      </c>
      <c r="P29">
        <v>123.375</v>
      </c>
      <c r="Q29">
        <v>5.3472</v>
      </c>
      <c r="R29">
        <v>42.390099999999997</v>
      </c>
      <c r="S29">
        <v>7.5636239999999999</v>
      </c>
      <c r="T29">
        <v>0</v>
      </c>
      <c r="U29">
        <v>418.77</v>
      </c>
      <c r="V29">
        <v>18.1401</v>
      </c>
      <c r="W29">
        <v>34.799309999999998</v>
      </c>
      <c r="X29">
        <v>147.26089999999999</v>
      </c>
      <c r="Y29">
        <v>0</v>
      </c>
      <c r="Z29">
        <v>13.041600000000001</v>
      </c>
      <c r="AA29">
        <v>27.65</v>
      </c>
      <c r="AB29">
        <v>26.34008</v>
      </c>
      <c r="AC29">
        <v>20.374400000000001</v>
      </c>
      <c r="AD29">
        <v>27.408107999999999</v>
      </c>
      <c r="AE29">
        <v>49.436556000000003</v>
      </c>
      <c r="AF29">
        <v>29.22504</v>
      </c>
      <c r="AG29">
        <v>0</v>
      </c>
      <c r="AH29">
        <v>132.58000000000001</v>
      </c>
      <c r="AI29">
        <v>16.350411999999999</v>
      </c>
      <c r="AJ29">
        <v>0</v>
      </c>
      <c r="AK29">
        <v>54.313200000000002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2.3058000000000001</v>
      </c>
      <c r="AQ29">
        <v>46.683</v>
      </c>
      <c r="AR29">
        <v>4.968</v>
      </c>
      <c r="AS29">
        <v>5.3807999999999998</v>
      </c>
      <c r="AT29">
        <v>14.999955999999999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2343.6322730000002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669.81502799999998</v>
      </c>
      <c r="L30">
        <v>219.41639499999999</v>
      </c>
      <c r="M30">
        <v>88</v>
      </c>
      <c r="N30">
        <v>118.125</v>
      </c>
      <c r="O30">
        <v>123.66562500000001</v>
      </c>
      <c r="P30">
        <v>123.375</v>
      </c>
      <c r="Q30">
        <v>6.1182999999999996</v>
      </c>
      <c r="R30">
        <v>42.390099999999997</v>
      </c>
      <c r="S30">
        <v>10.205017</v>
      </c>
      <c r="T30">
        <v>0</v>
      </c>
      <c r="U30">
        <v>418.77</v>
      </c>
      <c r="V30">
        <v>18.1401</v>
      </c>
      <c r="W30">
        <v>34.799309999999998</v>
      </c>
      <c r="X30">
        <v>147.26089999999999</v>
      </c>
      <c r="Y30">
        <v>0</v>
      </c>
      <c r="Z30">
        <v>13.041600000000001</v>
      </c>
      <c r="AA30">
        <v>27.65</v>
      </c>
      <c r="AB30">
        <v>26.34008</v>
      </c>
      <c r="AC30">
        <v>20.374400000000001</v>
      </c>
      <c r="AD30">
        <v>27.408107999999999</v>
      </c>
      <c r="AE30">
        <v>49.436556000000003</v>
      </c>
      <c r="AF30">
        <v>29.22504</v>
      </c>
      <c r="AG30">
        <v>0</v>
      </c>
      <c r="AH30">
        <v>137.315</v>
      </c>
      <c r="AI30">
        <v>16.350411999999999</v>
      </c>
      <c r="AJ30">
        <v>0</v>
      </c>
      <c r="AK30">
        <v>54.313200000000002</v>
      </c>
      <c r="AL30">
        <v>1.3944000000000001</v>
      </c>
      <c r="AM30">
        <v>10.536032000000001</v>
      </c>
      <c r="AN30">
        <v>0.59302999999999995</v>
      </c>
      <c r="AO30">
        <v>0</v>
      </c>
      <c r="AP30">
        <v>2.3058000000000001</v>
      </c>
      <c r="AQ30">
        <v>46.683</v>
      </c>
      <c r="AR30">
        <v>4.968</v>
      </c>
      <c r="AS30">
        <v>5.3807999999999998</v>
      </c>
      <c r="AT30">
        <v>14.999955999999999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2508.3961890000005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682.47519999999997</v>
      </c>
      <c r="L31">
        <v>220</v>
      </c>
      <c r="M31">
        <v>88</v>
      </c>
      <c r="N31">
        <v>118.125</v>
      </c>
      <c r="O31">
        <v>123.66562500000001</v>
      </c>
      <c r="P31">
        <v>123.375</v>
      </c>
      <c r="Q31">
        <v>6.1182999999999996</v>
      </c>
      <c r="R31">
        <v>42.390099999999997</v>
      </c>
      <c r="S31">
        <v>8.1372</v>
      </c>
      <c r="T31">
        <v>0</v>
      </c>
      <c r="U31">
        <v>418.77</v>
      </c>
      <c r="V31">
        <v>18.1401</v>
      </c>
      <c r="W31">
        <v>34.799309999999998</v>
      </c>
      <c r="X31">
        <v>147.26089999999999</v>
      </c>
      <c r="Y31">
        <v>0</v>
      </c>
      <c r="Z31">
        <v>13.041600000000001</v>
      </c>
      <c r="AA31">
        <v>27.65</v>
      </c>
      <c r="AB31">
        <v>26.34008</v>
      </c>
      <c r="AC31">
        <v>20.374400000000001</v>
      </c>
      <c r="AD31">
        <v>27.408107999999999</v>
      </c>
      <c r="AE31">
        <v>49.436556000000003</v>
      </c>
      <c r="AF31">
        <v>29.22504</v>
      </c>
      <c r="AG31">
        <v>0</v>
      </c>
      <c r="AH31">
        <v>140.34540000000001</v>
      </c>
      <c r="AI31">
        <v>16.350411999999999</v>
      </c>
      <c r="AJ31">
        <v>0</v>
      </c>
      <c r="AK31">
        <v>54.313200000000002</v>
      </c>
      <c r="AL31">
        <v>1.3944000000000001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44.16</v>
      </c>
      <c r="AS31">
        <v>5.3807999999999998</v>
      </c>
      <c r="AT31">
        <v>14.999955999999999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2562.691249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682.47519999999997</v>
      </c>
      <c r="L32">
        <v>220</v>
      </c>
      <c r="M32">
        <v>88</v>
      </c>
      <c r="N32">
        <v>118.125</v>
      </c>
      <c r="O32">
        <v>123.66562500000001</v>
      </c>
      <c r="P32">
        <v>123.375</v>
      </c>
      <c r="Q32">
        <v>3.3647999999999998</v>
      </c>
      <c r="R32">
        <v>42.390099999999997</v>
      </c>
      <c r="S32">
        <v>8.1372</v>
      </c>
      <c r="T32">
        <v>0</v>
      </c>
      <c r="U32">
        <v>418.77</v>
      </c>
      <c r="V32">
        <v>18.1401</v>
      </c>
      <c r="W32">
        <v>34.799309999999998</v>
      </c>
      <c r="X32">
        <v>147.26089999999999</v>
      </c>
      <c r="Y32">
        <v>0</v>
      </c>
      <c r="Z32">
        <v>13.041600000000001</v>
      </c>
      <c r="AA32">
        <v>27.65</v>
      </c>
      <c r="AB32">
        <v>26.34008</v>
      </c>
      <c r="AC32">
        <v>20.374400000000001</v>
      </c>
      <c r="AD32">
        <v>27.408107999999999</v>
      </c>
      <c r="AE32">
        <v>49.436556000000003</v>
      </c>
      <c r="AF32">
        <v>29.22504</v>
      </c>
      <c r="AG32">
        <v>0</v>
      </c>
      <c r="AH32">
        <v>140.34540000000001</v>
      </c>
      <c r="AI32">
        <v>16.350411999999999</v>
      </c>
      <c r="AJ32">
        <v>0</v>
      </c>
      <c r="AK32">
        <v>54.313200000000002</v>
      </c>
      <c r="AL32">
        <v>1.3944000000000001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44.16</v>
      </c>
      <c r="AS32">
        <v>5.3807999999999998</v>
      </c>
      <c r="AT32">
        <v>14.999955999999999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2559.9377490000002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682.47519999999997</v>
      </c>
      <c r="L33">
        <v>220</v>
      </c>
      <c r="M33">
        <v>88</v>
      </c>
      <c r="N33">
        <v>118.125</v>
      </c>
      <c r="O33">
        <v>123.66562500000001</v>
      </c>
      <c r="P33">
        <v>123.375</v>
      </c>
      <c r="Q33">
        <v>3.3647999999999998</v>
      </c>
      <c r="R33">
        <v>42.390099999999997</v>
      </c>
      <c r="S33">
        <v>8.1372</v>
      </c>
      <c r="T33">
        <v>0</v>
      </c>
      <c r="U33">
        <v>418.77</v>
      </c>
      <c r="V33">
        <v>18.1401</v>
      </c>
      <c r="W33">
        <v>34.799309999999998</v>
      </c>
      <c r="X33">
        <v>147.26089999999999</v>
      </c>
      <c r="Y33">
        <v>0</v>
      </c>
      <c r="Z33">
        <v>13.041600000000001</v>
      </c>
      <c r="AA33">
        <v>27.65</v>
      </c>
      <c r="AB33">
        <v>26.34008</v>
      </c>
      <c r="AC33">
        <v>20.374400000000001</v>
      </c>
      <c r="AD33">
        <v>27.408107999999999</v>
      </c>
      <c r="AE33">
        <v>49.436556000000003</v>
      </c>
      <c r="AF33">
        <v>29.22504</v>
      </c>
      <c r="AG33">
        <v>0</v>
      </c>
      <c r="AH33">
        <v>118.375</v>
      </c>
      <c r="AI33">
        <v>3.819</v>
      </c>
      <c r="AJ33">
        <v>0</v>
      </c>
      <c r="AK33">
        <v>54.313200000000002</v>
      </c>
      <c r="AL33">
        <v>1.3944000000000001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4.4160000000000004</v>
      </c>
      <c r="AS33">
        <v>5.3807999999999998</v>
      </c>
      <c r="AT33">
        <v>14.999955999999999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2485.6919370000005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682.47519999999997</v>
      </c>
      <c r="L34">
        <v>220</v>
      </c>
      <c r="M34">
        <v>88</v>
      </c>
      <c r="N34">
        <v>118.125</v>
      </c>
      <c r="O34">
        <v>123.66562500000001</v>
      </c>
      <c r="P34">
        <v>123.375</v>
      </c>
      <c r="Q34">
        <v>3.3647999999999998</v>
      </c>
      <c r="R34">
        <v>42.390099999999997</v>
      </c>
      <c r="S34">
        <v>8.1372</v>
      </c>
      <c r="T34">
        <v>0</v>
      </c>
      <c r="U34">
        <v>418.77</v>
      </c>
      <c r="V34">
        <v>18.1401</v>
      </c>
      <c r="W34">
        <v>34.799309999999998</v>
      </c>
      <c r="X34">
        <v>147.26089999999999</v>
      </c>
      <c r="Y34">
        <v>0</v>
      </c>
      <c r="Z34">
        <v>6.5208000000000004</v>
      </c>
      <c r="AA34">
        <v>14.04936</v>
      </c>
      <c r="AB34">
        <v>26.34008</v>
      </c>
      <c r="AC34">
        <v>19.35568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54.313200000000002</v>
      </c>
      <c r="AL34">
        <v>1.3944000000000001</v>
      </c>
      <c r="AM34">
        <v>4.9321000000000002</v>
      </c>
      <c r="AN34">
        <v>0.59302999999999995</v>
      </c>
      <c r="AO34">
        <v>0</v>
      </c>
      <c r="AP34">
        <v>3.2025000000000001</v>
      </c>
      <c r="AQ34">
        <v>46.683</v>
      </c>
      <c r="AR34">
        <v>4.4160000000000004</v>
      </c>
      <c r="AS34">
        <v>5.3807999999999998</v>
      </c>
      <c r="AT34">
        <v>14.999955999999999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2403.5488690000011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682.47519999999997</v>
      </c>
      <c r="L35">
        <v>220</v>
      </c>
      <c r="M35">
        <v>88</v>
      </c>
      <c r="N35">
        <v>118.125</v>
      </c>
      <c r="O35">
        <v>123.66562500000001</v>
      </c>
      <c r="P35">
        <v>123.375</v>
      </c>
      <c r="Q35">
        <v>3.3647999999999998</v>
      </c>
      <c r="R35">
        <v>42.390099999999997</v>
      </c>
      <c r="S35">
        <v>8.1372</v>
      </c>
      <c r="T35">
        <v>0</v>
      </c>
      <c r="U35">
        <v>418.77</v>
      </c>
      <c r="V35">
        <v>18.1401</v>
      </c>
      <c r="W35">
        <v>34.799309999999998</v>
      </c>
      <c r="X35">
        <v>147.26089999999999</v>
      </c>
      <c r="Y35">
        <v>0</v>
      </c>
      <c r="Z35">
        <v>0</v>
      </c>
      <c r="AA35">
        <v>8.69</v>
      </c>
      <c r="AB35">
        <v>26.34008</v>
      </c>
      <c r="AC35">
        <v>19.35568</v>
      </c>
      <c r="AD35">
        <v>7.9260000000000002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54.313200000000002</v>
      </c>
      <c r="AL35">
        <v>1.3944000000000001</v>
      </c>
      <c r="AM35">
        <v>0</v>
      </c>
      <c r="AN35">
        <v>0.59302999999999995</v>
      </c>
      <c r="AO35">
        <v>0</v>
      </c>
      <c r="AP35">
        <v>3.2025000000000001</v>
      </c>
      <c r="AQ35">
        <v>46.683</v>
      </c>
      <c r="AR35">
        <v>4.4160000000000004</v>
      </c>
      <c r="AS35">
        <v>5.3807999999999998</v>
      </c>
      <c r="AT35">
        <v>14.999955999999999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2339.3895850000004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682.47519999999997</v>
      </c>
      <c r="L36">
        <v>220</v>
      </c>
      <c r="M36">
        <v>88</v>
      </c>
      <c r="N36">
        <v>118.125</v>
      </c>
      <c r="O36">
        <v>123.66562500000001</v>
      </c>
      <c r="P36">
        <v>123.375</v>
      </c>
      <c r="Q36">
        <v>3.3647999999999998</v>
      </c>
      <c r="R36">
        <v>42.390099999999997</v>
      </c>
      <c r="S36">
        <v>8.1372</v>
      </c>
      <c r="T36">
        <v>0</v>
      </c>
      <c r="U36">
        <v>418.77</v>
      </c>
      <c r="V36">
        <v>18.1401</v>
      </c>
      <c r="W36">
        <v>34.799309999999998</v>
      </c>
      <c r="X36">
        <v>147.26089999999999</v>
      </c>
      <c r="Y36">
        <v>0</v>
      </c>
      <c r="Z36">
        <v>0</v>
      </c>
      <c r="AA36">
        <v>0</v>
      </c>
      <c r="AB36">
        <v>26.34008</v>
      </c>
      <c r="AC36">
        <v>9.6778399999999998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0</v>
      </c>
      <c r="AJ36">
        <v>0</v>
      </c>
      <c r="AK36">
        <v>54.313200000000002</v>
      </c>
      <c r="AL36">
        <v>1.3944000000000001</v>
      </c>
      <c r="AM36">
        <v>0</v>
      </c>
      <c r="AN36">
        <v>0.59302999999999995</v>
      </c>
      <c r="AO36">
        <v>0</v>
      </c>
      <c r="AP36">
        <v>3.2025000000000001</v>
      </c>
      <c r="AQ36">
        <v>46.683</v>
      </c>
      <c r="AR36">
        <v>4.4160000000000004</v>
      </c>
      <c r="AS36">
        <v>5.3807999999999998</v>
      </c>
      <c r="AT36">
        <v>14.999955999999999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2275.215745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682.47519999999997</v>
      </c>
      <c r="L37">
        <v>220</v>
      </c>
      <c r="M37">
        <v>88</v>
      </c>
      <c r="N37">
        <v>118.125</v>
      </c>
      <c r="O37">
        <v>123.66562500000001</v>
      </c>
      <c r="P37">
        <v>123.375</v>
      </c>
      <c r="Q37">
        <v>3.3647999999999998</v>
      </c>
      <c r="R37">
        <v>42.390099999999997</v>
      </c>
      <c r="S37">
        <v>8.1372</v>
      </c>
      <c r="T37">
        <v>0</v>
      </c>
      <c r="U37">
        <v>418.77</v>
      </c>
      <c r="V37">
        <v>18.1401</v>
      </c>
      <c r="W37">
        <v>34.799309999999998</v>
      </c>
      <c r="X37">
        <v>147.26089999999999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54.313200000000002</v>
      </c>
      <c r="AL37">
        <v>1.3944000000000001</v>
      </c>
      <c r="AM37">
        <v>0</v>
      </c>
      <c r="AN37">
        <v>0.59302999999999995</v>
      </c>
      <c r="AO37">
        <v>0</v>
      </c>
      <c r="AP37">
        <v>3.2025000000000001</v>
      </c>
      <c r="AQ37">
        <v>46.683</v>
      </c>
      <c r="AR37">
        <v>4.4160000000000004</v>
      </c>
      <c r="AS37">
        <v>5.3807999999999998</v>
      </c>
      <c r="AT37">
        <v>14.999955999999999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2237.8787649999999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682.47519999999997</v>
      </c>
      <c r="L38">
        <v>220</v>
      </c>
      <c r="M38">
        <v>88</v>
      </c>
      <c r="N38">
        <v>118.125</v>
      </c>
      <c r="O38">
        <v>123.66562500000001</v>
      </c>
      <c r="P38">
        <v>123.375</v>
      </c>
      <c r="Q38">
        <v>3.3647999999999998</v>
      </c>
      <c r="R38">
        <v>42.390099999999997</v>
      </c>
      <c r="S38">
        <v>8.1372</v>
      </c>
      <c r="T38">
        <v>0</v>
      </c>
      <c r="U38">
        <v>418.77</v>
      </c>
      <c r="V38">
        <v>18.1401</v>
      </c>
      <c r="W38">
        <v>34.799309999999998</v>
      </c>
      <c r="X38">
        <v>147.26089999999999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19.2241</v>
      </c>
      <c r="AI38">
        <v>0</v>
      </c>
      <c r="AJ38">
        <v>0</v>
      </c>
      <c r="AK38">
        <v>54.313200000000002</v>
      </c>
      <c r="AL38">
        <v>1.3944000000000001</v>
      </c>
      <c r="AM38">
        <v>0</v>
      </c>
      <c r="AN38">
        <v>0.59302999999999995</v>
      </c>
      <c r="AO38">
        <v>0</v>
      </c>
      <c r="AP38">
        <v>3.2025000000000001</v>
      </c>
      <c r="AQ38">
        <v>46.683</v>
      </c>
      <c r="AR38">
        <v>4.4160000000000004</v>
      </c>
      <c r="AS38">
        <v>5.3807999999999998</v>
      </c>
      <c r="AT38">
        <v>14.999955999999999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2220.541925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682.47519999999997</v>
      </c>
      <c r="L39">
        <v>220</v>
      </c>
      <c r="M39">
        <v>88</v>
      </c>
      <c r="N39">
        <v>118.125</v>
      </c>
      <c r="O39">
        <v>123.66562500000001</v>
      </c>
      <c r="P39">
        <v>123.375</v>
      </c>
      <c r="Q39">
        <v>3.3647999999999998</v>
      </c>
      <c r="R39">
        <v>42.390099999999997</v>
      </c>
      <c r="S39">
        <v>8.1372</v>
      </c>
      <c r="T39">
        <v>0</v>
      </c>
      <c r="U39">
        <v>418.77</v>
      </c>
      <c r="V39">
        <v>18.1401</v>
      </c>
      <c r="W39">
        <v>34.799309999999998</v>
      </c>
      <c r="X39">
        <v>147.26089999999999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54.313200000000002</v>
      </c>
      <c r="AL39">
        <v>1.3944000000000001</v>
      </c>
      <c r="AM39">
        <v>0</v>
      </c>
      <c r="AN39">
        <v>0.59302999999999995</v>
      </c>
      <c r="AO39">
        <v>0</v>
      </c>
      <c r="AP39">
        <v>3.2025000000000001</v>
      </c>
      <c r="AQ39">
        <v>46.683</v>
      </c>
      <c r="AR39">
        <v>39.744</v>
      </c>
      <c r="AS39">
        <v>5.3807999999999998</v>
      </c>
      <c r="AT39">
        <v>14.999955999999999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2220.1669730000003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682.47519999999997</v>
      </c>
      <c r="L40">
        <v>220</v>
      </c>
      <c r="M40">
        <v>88</v>
      </c>
      <c r="N40">
        <v>118.125</v>
      </c>
      <c r="O40">
        <v>123.66562500000001</v>
      </c>
      <c r="P40">
        <v>123.375</v>
      </c>
      <c r="Q40">
        <v>3.3647999999999998</v>
      </c>
      <c r="R40">
        <v>42.390099999999997</v>
      </c>
      <c r="S40">
        <v>8.1372</v>
      </c>
      <c r="T40">
        <v>0</v>
      </c>
      <c r="U40">
        <v>418.77</v>
      </c>
      <c r="V40">
        <v>18.1401</v>
      </c>
      <c r="W40">
        <v>34.799309999999998</v>
      </c>
      <c r="X40">
        <v>147.26089999999999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54.313200000000002</v>
      </c>
      <c r="AL40">
        <v>1.3944000000000001</v>
      </c>
      <c r="AM40">
        <v>0</v>
      </c>
      <c r="AN40">
        <v>0.59302999999999995</v>
      </c>
      <c r="AO40">
        <v>0</v>
      </c>
      <c r="AP40">
        <v>3.2025000000000001</v>
      </c>
      <c r="AQ40">
        <v>46.683</v>
      </c>
      <c r="AR40">
        <v>39.744</v>
      </c>
      <c r="AS40">
        <v>5.3807999999999998</v>
      </c>
      <c r="AT40">
        <v>14.999955999999999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2203.6881210000001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682.47519999999997</v>
      </c>
      <c r="L41">
        <v>220</v>
      </c>
      <c r="M41">
        <v>88</v>
      </c>
      <c r="N41">
        <v>118.125</v>
      </c>
      <c r="O41">
        <v>123.66562500000001</v>
      </c>
      <c r="P41">
        <v>123.375</v>
      </c>
      <c r="Q41">
        <v>3.3647999999999998</v>
      </c>
      <c r="R41">
        <v>42.390099999999997</v>
      </c>
      <c r="S41">
        <v>8.1372</v>
      </c>
      <c r="T41">
        <v>0</v>
      </c>
      <c r="U41">
        <v>418.77</v>
      </c>
      <c r="V41">
        <v>18.1401</v>
      </c>
      <c r="W41">
        <v>34.799309999999998</v>
      </c>
      <c r="X41">
        <v>147.26089999999999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54.313200000000002</v>
      </c>
      <c r="AL41">
        <v>12.782</v>
      </c>
      <c r="AM41">
        <v>0</v>
      </c>
      <c r="AN41">
        <v>0.59302999999999995</v>
      </c>
      <c r="AO41">
        <v>0</v>
      </c>
      <c r="AP41">
        <v>3.2025000000000001</v>
      </c>
      <c r="AQ41">
        <v>46.683</v>
      </c>
      <c r="AR41">
        <v>4.4160000000000004</v>
      </c>
      <c r="AS41">
        <v>5.3807999999999998</v>
      </c>
      <c r="AT41">
        <v>14.999955999999999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2179.7477210000002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682.47519999999997</v>
      </c>
      <c r="L42">
        <v>220</v>
      </c>
      <c r="M42">
        <v>88</v>
      </c>
      <c r="N42">
        <v>118.125</v>
      </c>
      <c r="O42">
        <v>123.66562500000001</v>
      </c>
      <c r="P42">
        <v>123.375</v>
      </c>
      <c r="Q42">
        <v>3.3647999999999998</v>
      </c>
      <c r="R42">
        <v>42.390099999999997</v>
      </c>
      <c r="S42">
        <v>8.1372</v>
      </c>
      <c r="T42">
        <v>0</v>
      </c>
      <c r="U42">
        <v>418.77</v>
      </c>
      <c r="V42">
        <v>18.1401</v>
      </c>
      <c r="W42">
        <v>34.799309999999998</v>
      </c>
      <c r="X42">
        <v>147.26089999999999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54.313200000000002</v>
      </c>
      <c r="AL42">
        <v>70.882000000000005</v>
      </c>
      <c r="AM42">
        <v>0</v>
      </c>
      <c r="AN42">
        <v>0.59302999999999995</v>
      </c>
      <c r="AO42">
        <v>0</v>
      </c>
      <c r="AP42">
        <v>3.2025000000000001</v>
      </c>
      <c r="AQ42">
        <v>31.122</v>
      </c>
      <c r="AR42">
        <v>4.4160000000000004</v>
      </c>
      <c r="AS42">
        <v>5.3807999999999998</v>
      </c>
      <c r="AT42">
        <v>14.999955999999999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2222.2867209999999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598.61500000000001</v>
      </c>
      <c r="L43">
        <v>208</v>
      </c>
      <c r="M43">
        <v>88</v>
      </c>
      <c r="N43">
        <v>118.125</v>
      </c>
      <c r="O43">
        <v>123.66562500000001</v>
      </c>
      <c r="P43">
        <v>123.375</v>
      </c>
      <c r="Q43">
        <v>5.3472</v>
      </c>
      <c r="R43">
        <v>36.622999999999998</v>
      </c>
      <c r="S43">
        <v>7.4516999999999998</v>
      </c>
      <c r="T43">
        <v>0</v>
      </c>
      <c r="U43">
        <v>418.77</v>
      </c>
      <c r="V43">
        <v>18.1401</v>
      </c>
      <c r="W43">
        <v>34.799309999999998</v>
      </c>
      <c r="X43">
        <v>147.26089999999999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54.313200000000002</v>
      </c>
      <c r="AL43">
        <v>70.882000000000005</v>
      </c>
      <c r="AM43">
        <v>0</v>
      </c>
      <c r="AN43">
        <v>0.59302999999999995</v>
      </c>
      <c r="AO43">
        <v>0</v>
      </c>
      <c r="AP43">
        <v>3.2025000000000001</v>
      </c>
      <c r="AQ43">
        <v>15.561</v>
      </c>
      <c r="AR43">
        <v>4.968</v>
      </c>
      <c r="AS43">
        <v>4.8427199999999999</v>
      </c>
      <c r="AT43">
        <v>14.999955999999999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2106.4092410000003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598.61500000000001</v>
      </c>
      <c r="L44">
        <v>208</v>
      </c>
      <c r="M44">
        <v>88</v>
      </c>
      <c r="N44">
        <v>118.125</v>
      </c>
      <c r="O44">
        <v>123.66562500000001</v>
      </c>
      <c r="P44">
        <v>123.375</v>
      </c>
      <c r="Q44">
        <v>5.3472</v>
      </c>
      <c r="R44">
        <v>42.389411000000003</v>
      </c>
      <c r="S44">
        <v>7.4516999999999998</v>
      </c>
      <c r="T44">
        <v>0</v>
      </c>
      <c r="U44">
        <v>418.77</v>
      </c>
      <c r="V44">
        <v>18.1401</v>
      </c>
      <c r="W44">
        <v>34.799309999999998</v>
      </c>
      <c r="X44">
        <v>147.26089999999999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54.313200000000002</v>
      </c>
      <c r="AL44">
        <v>70.882000000000005</v>
      </c>
      <c r="AM44">
        <v>0</v>
      </c>
      <c r="AN44">
        <v>0.59302999999999995</v>
      </c>
      <c r="AO44">
        <v>0</v>
      </c>
      <c r="AP44">
        <v>3.2025000000000001</v>
      </c>
      <c r="AQ44">
        <v>15.561</v>
      </c>
      <c r="AR44">
        <v>4.968</v>
      </c>
      <c r="AS44">
        <v>4.8427199999999999</v>
      </c>
      <c r="AT44">
        <v>14.999955999999999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2112.1756520000004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598.61500000000001</v>
      </c>
      <c r="L45">
        <v>208</v>
      </c>
      <c r="M45">
        <v>88</v>
      </c>
      <c r="N45">
        <v>118.125</v>
      </c>
      <c r="O45">
        <v>123.66562500000001</v>
      </c>
      <c r="P45">
        <v>123.375</v>
      </c>
      <c r="Q45">
        <v>5.3472</v>
      </c>
      <c r="R45">
        <v>42.390099999999997</v>
      </c>
      <c r="S45">
        <v>11.096500000000001</v>
      </c>
      <c r="T45">
        <v>0</v>
      </c>
      <c r="U45">
        <v>418.77</v>
      </c>
      <c r="V45">
        <v>18.1401</v>
      </c>
      <c r="W45">
        <v>34.799309999999998</v>
      </c>
      <c r="X45">
        <v>147.26089999999999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54.313200000000002</v>
      </c>
      <c r="AL45">
        <v>70.882000000000005</v>
      </c>
      <c r="AM45">
        <v>0</v>
      </c>
      <c r="AN45">
        <v>0.59302999999999995</v>
      </c>
      <c r="AO45">
        <v>0</v>
      </c>
      <c r="AP45">
        <v>3.2025000000000001</v>
      </c>
      <c r="AQ45">
        <v>15.561</v>
      </c>
      <c r="AR45">
        <v>4.6368</v>
      </c>
      <c r="AS45">
        <v>4.8427199999999999</v>
      </c>
      <c r="AT45">
        <v>14.999955999999999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2115.4899410000007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598.61500000000001</v>
      </c>
      <c r="L46">
        <v>208</v>
      </c>
      <c r="M46">
        <v>88</v>
      </c>
      <c r="N46">
        <v>118.125</v>
      </c>
      <c r="O46">
        <v>123.66562500000001</v>
      </c>
      <c r="P46">
        <v>123.375</v>
      </c>
      <c r="Q46">
        <v>5.3472</v>
      </c>
      <c r="R46">
        <v>36.622999999999998</v>
      </c>
      <c r="S46">
        <v>11.096500000000001</v>
      </c>
      <c r="T46">
        <v>0</v>
      </c>
      <c r="U46">
        <v>418.77</v>
      </c>
      <c r="V46">
        <v>18.1401</v>
      </c>
      <c r="W46">
        <v>34.799309999999998</v>
      </c>
      <c r="X46">
        <v>147.26089999999999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54.313200000000002</v>
      </c>
      <c r="AL46">
        <v>12.782</v>
      </c>
      <c r="AM46">
        <v>0</v>
      </c>
      <c r="AN46">
        <v>0.59302999999999995</v>
      </c>
      <c r="AO46">
        <v>0</v>
      </c>
      <c r="AP46">
        <v>3.2025000000000001</v>
      </c>
      <c r="AQ46">
        <v>15.561</v>
      </c>
      <c r="AR46">
        <v>4.6368</v>
      </c>
      <c r="AS46">
        <v>4.8427199999999999</v>
      </c>
      <c r="AT46">
        <v>14.999955999999999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2051.6228410000003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598.61500000000001</v>
      </c>
      <c r="L47">
        <v>208</v>
      </c>
      <c r="M47">
        <v>88</v>
      </c>
      <c r="N47">
        <v>118.125</v>
      </c>
      <c r="O47">
        <v>123.66562500000001</v>
      </c>
      <c r="P47">
        <v>123.375</v>
      </c>
      <c r="Q47">
        <v>5.3472</v>
      </c>
      <c r="R47">
        <v>36.622999999999998</v>
      </c>
      <c r="S47">
        <v>11.096500000000001</v>
      </c>
      <c r="T47">
        <v>0</v>
      </c>
      <c r="U47">
        <v>418.77</v>
      </c>
      <c r="V47">
        <v>18.1401</v>
      </c>
      <c r="W47">
        <v>34.799309999999998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54.313200000000002</v>
      </c>
      <c r="AL47">
        <v>1.3944000000000001</v>
      </c>
      <c r="AM47">
        <v>0</v>
      </c>
      <c r="AN47">
        <v>0.59302999999999995</v>
      </c>
      <c r="AO47">
        <v>0</v>
      </c>
      <c r="AP47">
        <v>3.2025000000000001</v>
      </c>
      <c r="AQ47">
        <v>7.56</v>
      </c>
      <c r="AR47">
        <v>4.6368</v>
      </c>
      <c r="AS47">
        <v>4.8427199999999999</v>
      </c>
      <c r="AT47">
        <v>14.999955999999999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2032.2342410000006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598.61500000000001</v>
      </c>
      <c r="L48">
        <v>208</v>
      </c>
      <c r="M48">
        <v>88</v>
      </c>
      <c r="N48">
        <v>118.125</v>
      </c>
      <c r="O48">
        <v>123.66562500000001</v>
      </c>
      <c r="P48">
        <v>123.375</v>
      </c>
      <c r="Q48">
        <v>5.3472</v>
      </c>
      <c r="R48">
        <v>36.622999999999998</v>
      </c>
      <c r="S48">
        <v>11.096500000000001</v>
      </c>
      <c r="T48">
        <v>0</v>
      </c>
      <c r="U48">
        <v>418.77</v>
      </c>
      <c r="V48">
        <v>13.532500000000001</v>
      </c>
      <c r="W48">
        <v>34.799309999999998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54.313200000000002</v>
      </c>
      <c r="AL48">
        <v>1.3944000000000001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4.6368</v>
      </c>
      <c r="AS48">
        <v>4.8427199999999999</v>
      </c>
      <c r="AT48">
        <v>14.999955999999999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2020.0666410000006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598.97389999999996</v>
      </c>
      <c r="L49">
        <v>208</v>
      </c>
      <c r="M49">
        <v>88</v>
      </c>
      <c r="N49">
        <v>118.125</v>
      </c>
      <c r="O49">
        <v>123.66562500000001</v>
      </c>
      <c r="P49">
        <v>123.375</v>
      </c>
      <c r="Q49">
        <v>5.3472</v>
      </c>
      <c r="R49">
        <v>36.622999999999998</v>
      </c>
      <c r="S49">
        <v>11.096500000000001</v>
      </c>
      <c r="T49">
        <v>0</v>
      </c>
      <c r="U49">
        <v>418.77</v>
      </c>
      <c r="V49">
        <v>13.532500000000001</v>
      </c>
      <c r="W49">
        <v>34.799309999999998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54.313200000000002</v>
      </c>
      <c r="AL49">
        <v>1.3944000000000001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4.6368</v>
      </c>
      <c r="AS49">
        <v>4.8427199999999999</v>
      </c>
      <c r="AT49">
        <v>14.999955999999999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2020.4255410000005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598.97389999999996</v>
      </c>
      <c r="L50">
        <v>208</v>
      </c>
      <c r="M50">
        <v>88</v>
      </c>
      <c r="N50">
        <v>118.125</v>
      </c>
      <c r="O50">
        <v>123.66562500000001</v>
      </c>
      <c r="P50">
        <v>123.375</v>
      </c>
      <c r="Q50">
        <v>5.3472</v>
      </c>
      <c r="R50">
        <v>36.622999999999998</v>
      </c>
      <c r="S50">
        <v>11.096500000000001</v>
      </c>
      <c r="T50">
        <v>0</v>
      </c>
      <c r="U50">
        <v>418.77</v>
      </c>
      <c r="V50">
        <v>18.1401</v>
      </c>
      <c r="W50">
        <v>34.799309999999998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54.313200000000002</v>
      </c>
      <c r="AL50">
        <v>1.3944000000000001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4.6368</v>
      </c>
      <c r="AS50">
        <v>4.8427199999999999</v>
      </c>
      <c r="AT50">
        <v>14.999955999999999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2025.0331410000006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569.35889999999995</v>
      </c>
      <c r="L51">
        <v>205</v>
      </c>
      <c r="M51">
        <v>88</v>
      </c>
      <c r="N51">
        <v>118.125</v>
      </c>
      <c r="O51">
        <v>123.66562500000001</v>
      </c>
      <c r="P51">
        <v>123.375</v>
      </c>
      <c r="Q51">
        <v>5.3472</v>
      </c>
      <c r="R51">
        <v>36.622999999999998</v>
      </c>
      <c r="S51">
        <v>11.096500000000001</v>
      </c>
      <c r="T51">
        <v>0</v>
      </c>
      <c r="U51">
        <v>418.77</v>
      </c>
      <c r="V51">
        <v>18.1401</v>
      </c>
      <c r="W51">
        <v>34.799309999999998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54.313200000000002</v>
      </c>
      <c r="AL51">
        <v>1.3944000000000001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39.744</v>
      </c>
      <c r="AS51">
        <v>24.75168</v>
      </c>
      <c r="AT51">
        <v>14.999955999999999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2047.4343010000005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549.35889999999995</v>
      </c>
      <c r="L52">
        <v>205</v>
      </c>
      <c r="M52">
        <v>88</v>
      </c>
      <c r="N52">
        <v>118.125</v>
      </c>
      <c r="O52">
        <v>123.66562500000001</v>
      </c>
      <c r="P52">
        <v>123.375</v>
      </c>
      <c r="Q52">
        <v>5.3472</v>
      </c>
      <c r="R52">
        <v>36.622999999999998</v>
      </c>
      <c r="S52">
        <v>11.096500000000001</v>
      </c>
      <c r="T52">
        <v>0</v>
      </c>
      <c r="U52">
        <v>418.77</v>
      </c>
      <c r="V52">
        <v>13.532500000000001</v>
      </c>
      <c r="W52">
        <v>34.799309999999998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54.313200000000002</v>
      </c>
      <c r="AL52">
        <v>1.3944000000000001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39.744</v>
      </c>
      <c r="AS52">
        <v>24.75168</v>
      </c>
      <c r="AT52">
        <v>14.999955999999999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2022.8267010000004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479.35890000000001</v>
      </c>
      <c r="L53">
        <v>205</v>
      </c>
      <c r="M53">
        <v>88</v>
      </c>
      <c r="N53">
        <v>118.125</v>
      </c>
      <c r="O53">
        <v>123.66562500000001</v>
      </c>
      <c r="P53">
        <v>123.375</v>
      </c>
      <c r="Q53">
        <v>5.3472</v>
      </c>
      <c r="R53">
        <v>36.622999999999998</v>
      </c>
      <c r="S53">
        <v>11.096500000000001</v>
      </c>
      <c r="T53">
        <v>0</v>
      </c>
      <c r="U53">
        <v>418.77</v>
      </c>
      <c r="V53">
        <v>13.532500000000001</v>
      </c>
      <c r="W53">
        <v>34.799309999999998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54.313200000000002</v>
      </c>
      <c r="AL53">
        <v>1.3944000000000001</v>
      </c>
      <c r="AM53">
        <v>0</v>
      </c>
      <c r="AN53">
        <v>0.59302999999999995</v>
      </c>
      <c r="AO53">
        <v>0</v>
      </c>
      <c r="AP53">
        <v>8.3264999999999993</v>
      </c>
      <c r="AQ53">
        <v>0</v>
      </c>
      <c r="AR53">
        <v>4.968</v>
      </c>
      <c r="AS53">
        <v>24.75168</v>
      </c>
      <c r="AT53">
        <v>14.999955999999999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1923.1747010000001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459.35890000000001</v>
      </c>
      <c r="L54">
        <v>205</v>
      </c>
      <c r="M54">
        <v>88</v>
      </c>
      <c r="N54">
        <v>118.125</v>
      </c>
      <c r="O54">
        <v>123.66562500000001</v>
      </c>
      <c r="P54">
        <v>123.375</v>
      </c>
      <c r="Q54">
        <v>5.3472</v>
      </c>
      <c r="R54">
        <v>36.622999999999998</v>
      </c>
      <c r="S54">
        <v>11.096500000000001</v>
      </c>
      <c r="T54">
        <v>0</v>
      </c>
      <c r="U54">
        <v>418.77</v>
      </c>
      <c r="V54">
        <v>13.532500000000001</v>
      </c>
      <c r="W54">
        <v>34.799309999999998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54.313200000000002</v>
      </c>
      <c r="AL54">
        <v>1.3944000000000001</v>
      </c>
      <c r="AM54">
        <v>0</v>
      </c>
      <c r="AN54">
        <v>0.59302999999999995</v>
      </c>
      <c r="AO54">
        <v>0</v>
      </c>
      <c r="AP54">
        <v>8.3264999999999993</v>
      </c>
      <c r="AQ54">
        <v>0</v>
      </c>
      <c r="AR54">
        <v>3.3119999999999998</v>
      </c>
      <c r="AS54">
        <v>24.75168</v>
      </c>
      <c r="AT54">
        <v>14.999955999999999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1901.518701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</v>
      </c>
      <c r="L55">
        <v>161</v>
      </c>
      <c r="M55">
        <v>88</v>
      </c>
      <c r="N55">
        <v>118.125</v>
      </c>
      <c r="O55">
        <v>123.66562500000001</v>
      </c>
      <c r="P55">
        <v>123.375</v>
      </c>
      <c r="Q55">
        <v>5</v>
      </c>
      <c r="R55">
        <v>36.622999999999998</v>
      </c>
      <c r="S55">
        <v>7</v>
      </c>
      <c r="T55">
        <v>0</v>
      </c>
      <c r="U55">
        <v>418.77</v>
      </c>
      <c r="V55">
        <v>13.532500000000001</v>
      </c>
      <c r="W55">
        <v>34.799309999999998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54.313200000000002</v>
      </c>
      <c r="AL55">
        <v>1.3944000000000001</v>
      </c>
      <c r="AM55">
        <v>0</v>
      </c>
      <c r="AN55">
        <v>0.59302999999999995</v>
      </c>
      <c r="AO55">
        <v>0</v>
      </c>
      <c r="AP55">
        <v>8.3264999999999993</v>
      </c>
      <c r="AQ55">
        <v>0</v>
      </c>
      <c r="AR55">
        <v>3.3119999999999998</v>
      </c>
      <c r="AS55">
        <v>24.75168</v>
      </c>
      <c r="AT55">
        <v>14.999955999999999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1753.7161010000002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350</v>
      </c>
      <c r="L56">
        <v>118</v>
      </c>
      <c r="M56">
        <v>88</v>
      </c>
      <c r="N56">
        <v>118.125</v>
      </c>
      <c r="O56">
        <v>123.66562500000001</v>
      </c>
      <c r="P56">
        <v>123.375</v>
      </c>
      <c r="Q56">
        <v>5</v>
      </c>
      <c r="R56">
        <v>36.622999999999998</v>
      </c>
      <c r="S56">
        <v>7</v>
      </c>
      <c r="T56">
        <v>0</v>
      </c>
      <c r="U56">
        <v>418.77</v>
      </c>
      <c r="V56">
        <v>13.532500000000001</v>
      </c>
      <c r="W56">
        <v>34.799309999999998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54.313200000000002</v>
      </c>
      <c r="AL56">
        <v>1.3944000000000001</v>
      </c>
      <c r="AM56">
        <v>0</v>
      </c>
      <c r="AN56">
        <v>0.59302999999999995</v>
      </c>
      <c r="AO56">
        <v>0</v>
      </c>
      <c r="AP56">
        <v>8.3264999999999993</v>
      </c>
      <c r="AQ56">
        <v>0</v>
      </c>
      <c r="AR56">
        <v>3.3119999999999998</v>
      </c>
      <c r="AS56">
        <v>16.680479999999999</v>
      </c>
      <c r="AT56">
        <v>14.999955999999999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1692.6449010000001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350</v>
      </c>
      <c r="L57">
        <v>146</v>
      </c>
      <c r="M57">
        <v>88</v>
      </c>
      <c r="N57">
        <v>118.125</v>
      </c>
      <c r="O57">
        <v>123.66562500000001</v>
      </c>
      <c r="P57">
        <v>117.375</v>
      </c>
      <c r="Q57">
        <v>5</v>
      </c>
      <c r="R57">
        <v>36.622999999999998</v>
      </c>
      <c r="S57">
        <v>7</v>
      </c>
      <c r="T57">
        <v>0</v>
      </c>
      <c r="U57">
        <v>418.77</v>
      </c>
      <c r="V57">
        <v>13.532500000000001</v>
      </c>
      <c r="W57">
        <v>34.799309999999998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54.313200000000002</v>
      </c>
      <c r="AL57">
        <v>1.3944000000000001</v>
      </c>
      <c r="AM57">
        <v>0</v>
      </c>
      <c r="AN57">
        <v>0.59302999999999995</v>
      </c>
      <c r="AO57">
        <v>0</v>
      </c>
      <c r="AP57">
        <v>3.5868000000000002</v>
      </c>
      <c r="AQ57">
        <v>0</v>
      </c>
      <c r="AR57">
        <v>3.3119999999999998</v>
      </c>
      <c r="AS57">
        <v>16.680479999999999</v>
      </c>
      <c r="AT57">
        <v>14.999955999999999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1709.9052010000003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350</v>
      </c>
      <c r="L58">
        <v>176</v>
      </c>
      <c r="M58">
        <v>88</v>
      </c>
      <c r="N58">
        <v>118.125</v>
      </c>
      <c r="O58">
        <v>123.66562500000001</v>
      </c>
      <c r="P58">
        <v>117.375</v>
      </c>
      <c r="Q58">
        <v>5</v>
      </c>
      <c r="R58">
        <v>36.622999999999998</v>
      </c>
      <c r="S58">
        <v>7</v>
      </c>
      <c r="T58">
        <v>0</v>
      </c>
      <c r="U58">
        <v>418.77</v>
      </c>
      <c r="V58">
        <v>13.532500000000001</v>
      </c>
      <c r="W58">
        <v>34.799309999999998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54.313200000000002</v>
      </c>
      <c r="AL58">
        <v>1.3944000000000001</v>
      </c>
      <c r="AM58">
        <v>0</v>
      </c>
      <c r="AN58">
        <v>0.59302999999999995</v>
      </c>
      <c r="AO58">
        <v>0</v>
      </c>
      <c r="AP58">
        <v>3.5868000000000002</v>
      </c>
      <c r="AQ58">
        <v>0</v>
      </c>
      <c r="AR58">
        <v>3.3119999999999998</v>
      </c>
      <c r="AS58">
        <v>5.3807999999999998</v>
      </c>
      <c r="AT58">
        <v>14.999955999999999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1728.6055210000002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368</v>
      </c>
      <c r="L59">
        <v>186</v>
      </c>
      <c r="M59">
        <v>88</v>
      </c>
      <c r="N59">
        <v>118.125</v>
      </c>
      <c r="O59">
        <v>123.66562500000001</v>
      </c>
      <c r="P59">
        <v>117.375</v>
      </c>
      <c r="Q59">
        <v>5</v>
      </c>
      <c r="R59">
        <v>36.622999999999998</v>
      </c>
      <c r="S59">
        <v>7</v>
      </c>
      <c r="T59">
        <v>0</v>
      </c>
      <c r="U59">
        <v>418.77</v>
      </c>
      <c r="V59">
        <v>13.532500000000001</v>
      </c>
      <c r="W59">
        <v>34.799309999999998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54.313200000000002</v>
      </c>
      <c r="AL59">
        <v>1.3944000000000001</v>
      </c>
      <c r="AM59">
        <v>0</v>
      </c>
      <c r="AN59">
        <v>0.59302999999999995</v>
      </c>
      <c r="AO59">
        <v>0</v>
      </c>
      <c r="AP59">
        <v>3.5868000000000002</v>
      </c>
      <c r="AQ59">
        <v>0</v>
      </c>
      <c r="AR59">
        <v>3.3119999999999998</v>
      </c>
      <c r="AS59">
        <v>4.8427199999999999</v>
      </c>
      <c r="AT59">
        <v>14.999955999999999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1756.0674410000001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405.3689</v>
      </c>
      <c r="L60">
        <v>205</v>
      </c>
      <c r="M60">
        <v>88</v>
      </c>
      <c r="N60">
        <v>118.125</v>
      </c>
      <c r="O60">
        <v>123.66562500000001</v>
      </c>
      <c r="P60">
        <v>117.375</v>
      </c>
      <c r="Q60">
        <v>5.3472</v>
      </c>
      <c r="R60">
        <v>36.622999999999998</v>
      </c>
      <c r="S60">
        <v>11.096500000000001</v>
      </c>
      <c r="T60">
        <v>0</v>
      </c>
      <c r="U60">
        <v>418.77</v>
      </c>
      <c r="V60">
        <v>13.532500000000001</v>
      </c>
      <c r="W60">
        <v>34.799309999999998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54.313200000000002</v>
      </c>
      <c r="AL60">
        <v>1.3944000000000001</v>
      </c>
      <c r="AM60">
        <v>0</v>
      </c>
      <c r="AN60">
        <v>0.59302999999999995</v>
      </c>
      <c r="AO60">
        <v>0</v>
      </c>
      <c r="AP60">
        <v>3.5868000000000002</v>
      </c>
      <c r="AQ60">
        <v>0</v>
      </c>
      <c r="AR60">
        <v>3.3119999999999998</v>
      </c>
      <c r="AS60">
        <v>4.8427199999999999</v>
      </c>
      <c r="AT60">
        <v>14.999955999999999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1816.8800410000003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414.93889999999999</v>
      </c>
      <c r="L61">
        <v>205</v>
      </c>
      <c r="M61">
        <v>88</v>
      </c>
      <c r="N61">
        <v>118.125</v>
      </c>
      <c r="O61">
        <v>123.66562500000001</v>
      </c>
      <c r="P61">
        <v>117.375</v>
      </c>
      <c r="Q61">
        <v>5.3472</v>
      </c>
      <c r="R61">
        <v>36.622999999999998</v>
      </c>
      <c r="S61">
        <v>11.096500000000001</v>
      </c>
      <c r="T61">
        <v>0</v>
      </c>
      <c r="U61">
        <v>418.77</v>
      </c>
      <c r="V61">
        <v>13.532500000000001</v>
      </c>
      <c r="W61">
        <v>34.799309999999998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54.313200000000002</v>
      </c>
      <c r="AL61">
        <v>1.3944000000000001</v>
      </c>
      <c r="AM61">
        <v>0</v>
      </c>
      <c r="AN61">
        <v>0.59302999999999995</v>
      </c>
      <c r="AO61">
        <v>0</v>
      </c>
      <c r="AP61">
        <v>3.5868000000000002</v>
      </c>
      <c r="AQ61">
        <v>0</v>
      </c>
      <c r="AR61">
        <v>3.3119999999999998</v>
      </c>
      <c r="AS61">
        <v>4.8427199999999999</v>
      </c>
      <c r="AT61">
        <v>14.999955999999999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1826.4500410000003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434.09890000000001</v>
      </c>
      <c r="L62">
        <v>205</v>
      </c>
      <c r="M62">
        <v>88</v>
      </c>
      <c r="N62">
        <v>118.125</v>
      </c>
      <c r="O62">
        <v>123.66562500000001</v>
      </c>
      <c r="P62">
        <v>117.375</v>
      </c>
      <c r="Q62">
        <v>5.3472</v>
      </c>
      <c r="R62">
        <v>36.622999999999998</v>
      </c>
      <c r="S62">
        <v>11.096500000000001</v>
      </c>
      <c r="T62">
        <v>0</v>
      </c>
      <c r="U62">
        <v>418.77</v>
      </c>
      <c r="V62">
        <v>13.532500000000001</v>
      </c>
      <c r="W62">
        <v>34.799309999999998</v>
      </c>
      <c r="X62">
        <v>147.26089999999999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54.313200000000002</v>
      </c>
      <c r="AL62">
        <v>1.3944000000000001</v>
      </c>
      <c r="AM62">
        <v>0</v>
      </c>
      <c r="AN62">
        <v>0.59302999999999995</v>
      </c>
      <c r="AO62">
        <v>0</v>
      </c>
      <c r="AP62">
        <v>3.5868000000000002</v>
      </c>
      <c r="AQ62">
        <v>0</v>
      </c>
      <c r="AR62">
        <v>3.3119999999999998</v>
      </c>
      <c r="AS62">
        <v>4.8427199999999999</v>
      </c>
      <c r="AT62">
        <v>14.999955999999999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1845.6100410000004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453.24889999999999</v>
      </c>
      <c r="L63">
        <v>205</v>
      </c>
      <c r="M63">
        <v>88</v>
      </c>
      <c r="N63">
        <v>118.125</v>
      </c>
      <c r="O63">
        <v>123.66562500000001</v>
      </c>
      <c r="P63">
        <v>117.375</v>
      </c>
      <c r="Q63">
        <v>5.3472</v>
      </c>
      <c r="R63">
        <v>36.622999999999998</v>
      </c>
      <c r="S63">
        <v>11.096500000000001</v>
      </c>
      <c r="T63">
        <v>0</v>
      </c>
      <c r="U63">
        <v>418.77</v>
      </c>
      <c r="V63">
        <v>13.532500000000001</v>
      </c>
      <c r="W63">
        <v>34.799309999999998</v>
      </c>
      <c r="X63">
        <v>147.26089999999999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54.313200000000002</v>
      </c>
      <c r="AL63">
        <v>1.3944000000000001</v>
      </c>
      <c r="AM63">
        <v>0</v>
      </c>
      <c r="AN63">
        <v>0.59302999999999995</v>
      </c>
      <c r="AO63">
        <v>0</v>
      </c>
      <c r="AP63">
        <v>3.5868000000000002</v>
      </c>
      <c r="AQ63">
        <v>0</v>
      </c>
      <c r="AR63">
        <v>3.3119999999999998</v>
      </c>
      <c r="AS63">
        <v>4.8427199999999999</v>
      </c>
      <c r="AT63">
        <v>14.999955999999999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1864.7600410000005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462.81889999999999</v>
      </c>
      <c r="L64">
        <v>205</v>
      </c>
      <c r="M64">
        <v>88</v>
      </c>
      <c r="N64">
        <v>118.125</v>
      </c>
      <c r="O64">
        <v>123.66562500000001</v>
      </c>
      <c r="P64">
        <v>117.375</v>
      </c>
      <c r="Q64">
        <v>5.3472</v>
      </c>
      <c r="R64">
        <v>36.622999999999998</v>
      </c>
      <c r="S64">
        <v>11.096500000000001</v>
      </c>
      <c r="T64">
        <v>0</v>
      </c>
      <c r="U64">
        <v>418.77</v>
      </c>
      <c r="V64">
        <v>13.532500000000001</v>
      </c>
      <c r="W64">
        <v>34.799309999999998</v>
      </c>
      <c r="X64">
        <v>147.26089999999999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54.313200000000002</v>
      </c>
      <c r="AL64">
        <v>1.3944000000000001</v>
      </c>
      <c r="AM64">
        <v>0</v>
      </c>
      <c r="AN64">
        <v>0.59302999999999995</v>
      </c>
      <c r="AO64">
        <v>0</v>
      </c>
      <c r="AP64">
        <v>3.5868000000000002</v>
      </c>
      <c r="AQ64">
        <v>0</v>
      </c>
      <c r="AR64">
        <v>3.3119999999999998</v>
      </c>
      <c r="AS64">
        <v>4.8427199999999999</v>
      </c>
      <c r="AT64">
        <v>14.999955999999999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1874.3300410000002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501.12889999999999</v>
      </c>
      <c r="L65">
        <v>204.58</v>
      </c>
      <c r="M65">
        <v>88</v>
      </c>
      <c r="N65">
        <v>118.125</v>
      </c>
      <c r="O65">
        <v>123.66562500000001</v>
      </c>
      <c r="P65">
        <v>117.375</v>
      </c>
      <c r="Q65">
        <v>5.3472</v>
      </c>
      <c r="R65">
        <v>36.622999999999998</v>
      </c>
      <c r="S65">
        <v>11.096500000000001</v>
      </c>
      <c r="T65">
        <v>0</v>
      </c>
      <c r="U65">
        <v>418.77</v>
      </c>
      <c r="V65">
        <v>13.532500000000001</v>
      </c>
      <c r="W65">
        <v>34.799309999999998</v>
      </c>
      <c r="X65">
        <v>147.26089999999999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54.313200000000002</v>
      </c>
      <c r="AL65">
        <v>1.3944000000000001</v>
      </c>
      <c r="AM65">
        <v>0</v>
      </c>
      <c r="AN65">
        <v>0.59302999999999995</v>
      </c>
      <c r="AO65">
        <v>0</v>
      </c>
      <c r="AP65">
        <v>3.5868000000000002</v>
      </c>
      <c r="AQ65">
        <v>0</v>
      </c>
      <c r="AR65">
        <v>3.3119999999999998</v>
      </c>
      <c r="AS65">
        <v>4.8427199999999999</v>
      </c>
      <c r="AT65">
        <v>14.999955999999999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1912.2200410000003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529.85889999999995</v>
      </c>
      <c r="L66">
        <v>204.58</v>
      </c>
      <c r="M66">
        <v>88</v>
      </c>
      <c r="N66">
        <v>118.125</v>
      </c>
      <c r="O66">
        <v>123.66562500000001</v>
      </c>
      <c r="P66">
        <v>117.375</v>
      </c>
      <c r="Q66">
        <v>5.3472</v>
      </c>
      <c r="R66">
        <v>36.622999999999998</v>
      </c>
      <c r="S66">
        <v>11.096500000000001</v>
      </c>
      <c r="T66">
        <v>0</v>
      </c>
      <c r="U66">
        <v>418.77</v>
      </c>
      <c r="V66">
        <v>18.1401</v>
      </c>
      <c r="W66">
        <v>34.799309999999998</v>
      </c>
      <c r="X66">
        <v>147.26089999999999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54.313200000000002</v>
      </c>
      <c r="AL66">
        <v>1.3944000000000001</v>
      </c>
      <c r="AM66">
        <v>0</v>
      </c>
      <c r="AN66">
        <v>0.59302999999999995</v>
      </c>
      <c r="AO66">
        <v>0</v>
      </c>
      <c r="AP66">
        <v>3.5868000000000002</v>
      </c>
      <c r="AQ66">
        <v>0</v>
      </c>
      <c r="AR66">
        <v>3.3119999999999998</v>
      </c>
      <c r="AS66">
        <v>4.8427199999999999</v>
      </c>
      <c r="AT66">
        <v>14.999955999999999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1945.5576410000003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589.65918999999997</v>
      </c>
      <c r="L67">
        <v>207.58</v>
      </c>
      <c r="M67">
        <v>88</v>
      </c>
      <c r="N67">
        <v>118.125</v>
      </c>
      <c r="O67">
        <v>123.66562500000001</v>
      </c>
      <c r="P67">
        <v>117.375</v>
      </c>
      <c r="Q67">
        <v>5.3472</v>
      </c>
      <c r="R67">
        <v>36.622999999999998</v>
      </c>
      <c r="S67">
        <v>11.096500000000001</v>
      </c>
      <c r="T67">
        <v>0</v>
      </c>
      <c r="U67">
        <v>418.77</v>
      </c>
      <c r="V67">
        <v>18.1401</v>
      </c>
      <c r="W67">
        <v>34.799309999999998</v>
      </c>
      <c r="X67">
        <v>147.26089999999999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54.313200000000002</v>
      </c>
      <c r="AL67">
        <v>1.3944000000000001</v>
      </c>
      <c r="AM67">
        <v>0</v>
      </c>
      <c r="AN67">
        <v>0.59302999999999995</v>
      </c>
      <c r="AO67">
        <v>0</v>
      </c>
      <c r="AP67">
        <v>3.5868000000000002</v>
      </c>
      <c r="AQ67">
        <v>0</v>
      </c>
      <c r="AR67">
        <v>3.3119999999999998</v>
      </c>
      <c r="AS67">
        <v>4.8427199999999999</v>
      </c>
      <c r="AT67">
        <v>14.999955999999999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2008.3579310000005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598.97389999999996</v>
      </c>
      <c r="L68">
        <v>207.58</v>
      </c>
      <c r="M68">
        <v>88</v>
      </c>
      <c r="N68">
        <v>118.125</v>
      </c>
      <c r="O68">
        <v>123.66562500000001</v>
      </c>
      <c r="P68">
        <v>117.375</v>
      </c>
      <c r="Q68">
        <v>5.3472</v>
      </c>
      <c r="R68">
        <v>36.622999999999998</v>
      </c>
      <c r="S68">
        <v>11.096500000000001</v>
      </c>
      <c r="T68">
        <v>0</v>
      </c>
      <c r="U68">
        <v>418.77</v>
      </c>
      <c r="V68">
        <v>18.1401</v>
      </c>
      <c r="W68">
        <v>34.799309999999998</v>
      </c>
      <c r="X68">
        <v>147.26089999999999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54.313200000000002</v>
      </c>
      <c r="AL68">
        <v>1.3944000000000001</v>
      </c>
      <c r="AM68">
        <v>0</v>
      </c>
      <c r="AN68">
        <v>0.59302999999999995</v>
      </c>
      <c r="AO68">
        <v>0</v>
      </c>
      <c r="AP68">
        <v>3.5868000000000002</v>
      </c>
      <c r="AQ68">
        <v>15.12</v>
      </c>
      <c r="AR68">
        <v>3.3119999999999998</v>
      </c>
      <c r="AS68">
        <v>4.8427199999999999</v>
      </c>
      <c r="AT68">
        <v>14.999955999999999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2032.7926410000002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598.97389999999996</v>
      </c>
      <c r="L69">
        <v>223</v>
      </c>
      <c r="M69">
        <v>88</v>
      </c>
      <c r="N69">
        <v>118.125</v>
      </c>
      <c r="O69">
        <v>123.66562500000001</v>
      </c>
      <c r="P69">
        <v>117.375</v>
      </c>
      <c r="Q69">
        <v>3.3647999999999998</v>
      </c>
      <c r="R69">
        <v>42.390099999999997</v>
      </c>
      <c r="S69">
        <v>7.4516999999999998</v>
      </c>
      <c r="T69">
        <v>0</v>
      </c>
      <c r="U69">
        <v>418.77</v>
      </c>
      <c r="V69">
        <v>18.1401</v>
      </c>
      <c r="W69">
        <v>34.799309999999998</v>
      </c>
      <c r="X69">
        <v>147.26089999999999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8.8740000000000006</v>
      </c>
      <c r="AG69">
        <v>0</v>
      </c>
      <c r="AH69">
        <v>18.940000000000001</v>
      </c>
      <c r="AI69">
        <v>0</v>
      </c>
      <c r="AJ69">
        <v>0</v>
      </c>
      <c r="AK69">
        <v>54.313200000000002</v>
      </c>
      <c r="AL69">
        <v>1.3944000000000001</v>
      </c>
      <c r="AM69">
        <v>0</v>
      </c>
      <c r="AN69">
        <v>0.59302999999999995</v>
      </c>
      <c r="AO69">
        <v>0</v>
      </c>
      <c r="AP69">
        <v>3.5868000000000002</v>
      </c>
      <c r="AQ69">
        <v>31.122</v>
      </c>
      <c r="AR69">
        <v>3.3119999999999998</v>
      </c>
      <c r="AS69">
        <v>4.8427199999999999</v>
      </c>
      <c r="AT69">
        <v>14.999955999999999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2083.2945410000007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223</v>
      </c>
      <c r="M70">
        <v>88</v>
      </c>
      <c r="N70">
        <v>118.125</v>
      </c>
      <c r="O70">
        <v>123.66562500000001</v>
      </c>
      <c r="P70">
        <v>117.375</v>
      </c>
      <c r="Q70">
        <v>3.3647999999999998</v>
      </c>
      <c r="R70">
        <v>42.390099999999997</v>
      </c>
      <c r="S70">
        <v>8.1372</v>
      </c>
      <c r="T70">
        <v>0</v>
      </c>
      <c r="U70">
        <v>418.77</v>
      </c>
      <c r="V70">
        <v>18.1401</v>
      </c>
      <c r="W70">
        <v>34.799309999999998</v>
      </c>
      <c r="X70">
        <v>147.26089999999999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54.313200000000002</v>
      </c>
      <c r="AL70">
        <v>12.782</v>
      </c>
      <c r="AM70">
        <v>0</v>
      </c>
      <c r="AN70">
        <v>0.59302999999999995</v>
      </c>
      <c r="AO70">
        <v>0</v>
      </c>
      <c r="AP70">
        <v>3.5868000000000002</v>
      </c>
      <c r="AQ70">
        <v>31.122</v>
      </c>
      <c r="AR70">
        <v>3.3119999999999998</v>
      </c>
      <c r="AS70">
        <v>4.8427199999999999</v>
      </c>
      <c r="AT70">
        <v>14.999955999999999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2198.1628680000003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223</v>
      </c>
      <c r="M71">
        <v>88</v>
      </c>
      <c r="N71">
        <v>118.125</v>
      </c>
      <c r="O71">
        <v>123.66562500000001</v>
      </c>
      <c r="P71">
        <v>117.375</v>
      </c>
      <c r="Q71">
        <v>3.3647999999999998</v>
      </c>
      <c r="R71">
        <v>42.390099999999997</v>
      </c>
      <c r="S71">
        <v>8.1372</v>
      </c>
      <c r="T71">
        <v>0</v>
      </c>
      <c r="U71">
        <v>418.77</v>
      </c>
      <c r="V71">
        <v>18.1401</v>
      </c>
      <c r="W71">
        <v>34.799309999999998</v>
      </c>
      <c r="X71">
        <v>147.26089999999999</v>
      </c>
      <c r="Y71">
        <v>0</v>
      </c>
      <c r="Z71">
        <v>0</v>
      </c>
      <c r="AA71">
        <v>0</v>
      </c>
      <c r="AB71">
        <v>0</v>
      </c>
      <c r="AC71">
        <v>9.6778399999999998</v>
      </c>
      <c r="AD71">
        <v>0</v>
      </c>
      <c r="AE71">
        <v>16.478852</v>
      </c>
      <c r="AF71">
        <v>8.8740000000000006</v>
      </c>
      <c r="AG71">
        <v>0</v>
      </c>
      <c r="AH71">
        <v>56.82</v>
      </c>
      <c r="AI71">
        <v>0</v>
      </c>
      <c r="AJ71">
        <v>0</v>
      </c>
      <c r="AK71">
        <v>54.313200000000002</v>
      </c>
      <c r="AL71">
        <v>70.882000000000005</v>
      </c>
      <c r="AM71">
        <v>0</v>
      </c>
      <c r="AN71">
        <v>0.59302999999999995</v>
      </c>
      <c r="AO71">
        <v>0</v>
      </c>
      <c r="AP71">
        <v>3.5868000000000002</v>
      </c>
      <c r="AQ71">
        <v>31.122</v>
      </c>
      <c r="AR71">
        <v>3.3119999999999998</v>
      </c>
      <c r="AS71">
        <v>4.8427199999999999</v>
      </c>
      <c r="AT71">
        <v>14.999955999999999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2301.3595600000003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223</v>
      </c>
      <c r="M72">
        <v>88</v>
      </c>
      <c r="N72">
        <v>118.125</v>
      </c>
      <c r="O72">
        <v>123.66562500000001</v>
      </c>
      <c r="P72">
        <v>117.375</v>
      </c>
      <c r="Q72">
        <v>3.3647999999999998</v>
      </c>
      <c r="R72">
        <v>42.390099999999997</v>
      </c>
      <c r="S72">
        <v>8.1372</v>
      </c>
      <c r="T72">
        <v>0</v>
      </c>
      <c r="U72">
        <v>418.77</v>
      </c>
      <c r="V72">
        <v>18.1401</v>
      </c>
      <c r="W72">
        <v>34.799309999999998</v>
      </c>
      <c r="X72">
        <v>147.26089999999999</v>
      </c>
      <c r="Y72">
        <v>0</v>
      </c>
      <c r="Z72">
        <v>0</v>
      </c>
      <c r="AA72">
        <v>0</v>
      </c>
      <c r="AB72">
        <v>13.17004</v>
      </c>
      <c r="AC72">
        <v>9.6778399999999998</v>
      </c>
      <c r="AD72">
        <v>0</v>
      </c>
      <c r="AE72">
        <v>16.478852</v>
      </c>
      <c r="AF72">
        <v>8.8740000000000006</v>
      </c>
      <c r="AG72">
        <v>0</v>
      </c>
      <c r="AH72">
        <v>75.760000000000005</v>
      </c>
      <c r="AI72">
        <v>0</v>
      </c>
      <c r="AJ72">
        <v>0</v>
      </c>
      <c r="AK72">
        <v>54.313200000000002</v>
      </c>
      <c r="AL72">
        <v>70.882000000000005</v>
      </c>
      <c r="AM72">
        <v>4.5321999999999996</v>
      </c>
      <c r="AN72">
        <v>0.59302999999999995</v>
      </c>
      <c r="AO72">
        <v>0</v>
      </c>
      <c r="AP72">
        <v>3.5868000000000002</v>
      </c>
      <c r="AQ72">
        <v>46.683</v>
      </c>
      <c r="AR72">
        <v>3.3119999999999998</v>
      </c>
      <c r="AS72">
        <v>4.8427199999999999</v>
      </c>
      <c r="AT72">
        <v>14.999955999999999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2353.5628000000006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223</v>
      </c>
      <c r="M73">
        <v>88</v>
      </c>
      <c r="N73">
        <v>118.125</v>
      </c>
      <c r="O73">
        <v>123.66562500000001</v>
      </c>
      <c r="P73">
        <v>117.375</v>
      </c>
      <c r="Q73">
        <v>3.3647999999999998</v>
      </c>
      <c r="R73">
        <v>42.390099999999997</v>
      </c>
      <c r="S73">
        <v>8.1372</v>
      </c>
      <c r="T73">
        <v>0</v>
      </c>
      <c r="U73">
        <v>418.77</v>
      </c>
      <c r="V73">
        <v>18.1401</v>
      </c>
      <c r="W73">
        <v>34.799309999999998</v>
      </c>
      <c r="X73">
        <v>147.26089999999999</v>
      </c>
      <c r="Y73">
        <v>0</v>
      </c>
      <c r="Z73">
        <v>2.2000000000000002</v>
      </c>
      <c r="AA73">
        <v>7.0309999999999997</v>
      </c>
      <c r="AB73">
        <v>13.17004</v>
      </c>
      <c r="AC73">
        <v>19.35568</v>
      </c>
      <c r="AD73">
        <v>7.9260000000000002</v>
      </c>
      <c r="AE73">
        <v>16.478852</v>
      </c>
      <c r="AF73">
        <v>17.748000000000001</v>
      </c>
      <c r="AG73">
        <v>0</v>
      </c>
      <c r="AH73">
        <v>93.279499999999999</v>
      </c>
      <c r="AI73">
        <v>3.819</v>
      </c>
      <c r="AJ73">
        <v>0</v>
      </c>
      <c r="AK73">
        <v>54.313200000000002</v>
      </c>
      <c r="AL73">
        <v>70.882000000000005</v>
      </c>
      <c r="AM73">
        <v>10.536032000000001</v>
      </c>
      <c r="AN73">
        <v>0.59302999999999995</v>
      </c>
      <c r="AO73">
        <v>0</v>
      </c>
      <c r="AP73">
        <v>3.5868000000000002</v>
      </c>
      <c r="AQ73">
        <v>46.683</v>
      </c>
      <c r="AR73">
        <v>3.3119999999999998</v>
      </c>
      <c r="AS73">
        <v>4.8427199999999999</v>
      </c>
      <c r="AT73">
        <v>14.999955999999999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2416.613972000001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223</v>
      </c>
      <c r="M74">
        <v>88</v>
      </c>
      <c r="N74">
        <v>118.125</v>
      </c>
      <c r="O74">
        <v>123.66562500000001</v>
      </c>
      <c r="P74">
        <v>117.375</v>
      </c>
      <c r="Q74">
        <v>3.3647999999999998</v>
      </c>
      <c r="R74">
        <v>42.390099999999997</v>
      </c>
      <c r="S74">
        <v>8.1372</v>
      </c>
      <c r="T74">
        <v>0</v>
      </c>
      <c r="U74">
        <v>418.77</v>
      </c>
      <c r="V74">
        <v>18.1401</v>
      </c>
      <c r="W74">
        <v>34.799309999999998</v>
      </c>
      <c r="X74">
        <v>147.26089999999999</v>
      </c>
      <c r="Y74">
        <v>0</v>
      </c>
      <c r="Z74">
        <v>13.041600000000001</v>
      </c>
      <c r="AA74">
        <v>13.904</v>
      </c>
      <c r="AB74">
        <v>26.34008</v>
      </c>
      <c r="AC74">
        <v>20.374400000000001</v>
      </c>
      <c r="AD74">
        <v>18.272072000000001</v>
      </c>
      <c r="AE74">
        <v>49.436556000000003</v>
      </c>
      <c r="AF74">
        <v>29.22504</v>
      </c>
      <c r="AG74">
        <v>0</v>
      </c>
      <c r="AH74">
        <v>118.375</v>
      </c>
      <c r="AI74">
        <v>16.350411999999999</v>
      </c>
      <c r="AJ74">
        <v>0</v>
      </c>
      <c r="AK74">
        <v>54.313200000000002</v>
      </c>
      <c r="AL74">
        <v>70.882000000000005</v>
      </c>
      <c r="AM74">
        <v>10.536032000000001</v>
      </c>
      <c r="AN74">
        <v>0.59302999999999995</v>
      </c>
      <c r="AO74">
        <v>0</v>
      </c>
      <c r="AP74">
        <v>3.5868000000000002</v>
      </c>
      <c r="AQ74">
        <v>46.683</v>
      </c>
      <c r="AR74">
        <v>3.3119999999999998</v>
      </c>
      <c r="AS74">
        <v>5.3807999999999998</v>
      </c>
      <c r="AT74">
        <v>14.999955999999999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2541.4631400000003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223</v>
      </c>
      <c r="M75">
        <v>88</v>
      </c>
      <c r="N75">
        <v>118.125</v>
      </c>
      <c r="O75">
        <v>123.66562500000001</v>
      </c>
      <c r="P75">
        <v>117.375</v>
      </c>
      <c r="Q75">
        <v>3.3647999999999998</v>
      </c>
      <c r="R75">
        <v>42.390099999999997</v>
      </c>
      <c r="S75">
        <v>8.1372</v>
      </c>
      <c r="T75">
        <v>0</v>
      </c>
      <c r="U75">
        <v>418.77</v>
      </c>
      <c r="V75">
        <v>18.1401</v>
      </c>
      <c r="W75">
        <v>34.799309999999998</v>
      </c>
      <c r="X75">
        <v>147.26089999999999</v>
      </c>
      <c r="Y75">
        <v>0</v>
      </c>
      <c r="Z75">
        <v>13.041600000000001</v>
      </c>
      <c r="AA75">
        <v>22.12</v>
      </c>
      <c r="AB75">
        <v>26.34008</v>
      </c>
      <c r="AC75">
        <v>20.374400000000001</v>
      </c>
      <c r="AD75">
        <v>27.408107999999999</v>
      </c>
      <c r="AE75">
        <v>49.436556000000003</v>
      </c>
      <c r="AF75">
        <v>29.22504</v>
      </c>
      <c r="AG75">
        <v>0</v>
      </c>
      <c r="AH75">
        <v>140.34540000000001</v>
      </c>
      <c r="AI75">
        <v>16.350411999999999</v>
      </c>
      <c r="AJ75">
        <v>0</v>
      </c>
      <c r="AK75">
        <v>54.313200000000002</v>
      </c>
      <c r="AL75">
        <v>12.782</v>
      </c>
      <c r="AM75">
        <v>10.536032000000001</v>
      </c>
      <c r="AN75">
        <v>0.59302999999999995</v>
      </c>
      <c r="AO75">
        <v>0</v>
      </c>
      <c r="AP75">
        <v>3.843</v>
      </c>
      <c r="AQ75">
        <v>46.683</v>
      </c>
      <c r="AR75">
        <v>3.3119999999999998</v>
      </c>
      <c r="AS75">
        <v>5.3807999999999998</v>
      </c>
      <c r="AT75">
        <v>14.999955999999999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2522.9417760000001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223</v>
      </c>
      <c r="M76">
        <v>88</v>
      </c>
      <c r="N76">
        <v>118.125</v>
      </c>
      <c r="O76">
        <v>123.66562500000001</v>
      </c>
      <c r="P76">
        <v>117.375</v>
      </c>
      <c r="Q76">
        <v>3.3647999999999998</v>
      </c>
      <c r="R76">
        <v>42.390099999999997</v>
      </c>
      <c r="S76">
        <v>8.1372</v>
      </c>
      <c r="T76">
        <v>0</v>
      </c>
      <c r="U76">
        <v>418.77</v>
      </c>
      <c r="V76">
        <v>18.1401</v>
      </c>
      <c r="W76">
        <v>34.799309999999998</v>
      </c>
      <c r="X76">
        <v>147.26089999999999</v>
      </c>
      <c r="Y76">
        <v>0</v>
      </c>
      <c r="Z76">
        <v>13.041600000000001</v>
      </c>
      <c r="AA76">
        <v>26.07</v>
      </c>
      <c r="AB76">
        <v>26.34008</v>
      </c>
      <c r="AC76">
        <v>20.374400000000001</v>
      </c>
      <c r="AD76">
        <v>36.544144000000003</v>
      </c>
      <c r="AE76">
        <v>49.436556000000003</v>
      </c>
      <c r="AF76">
        <v>29.22504</v>
      </c>
      <c r="AG76">
        <v>0</v>
      </c>
      <c r="AH76">
        <v>140.34540000000001</v>
      </c>
      <c r="AI76">
        <v>16.350411999999999</v>
      </c>
      <c r="AJ76">
        <v>0</v>
      </c>
      <c r="AK76">
        <v>54.313200000000002</v>
      </c>
      <c r="AL76">
        <v>1.3944000000000001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6.6239999999999997</v>
      </c>
      <c r="AS76">
        <v>5.3807999999999998</v>
      </c>
      <c r="AT76">
        <v>14.999955999999999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2527.9522120000001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223</v>
      </c>
      <c r="M77">
        <v>88</v>
      </c>
      <c r="N77">
        <v>118.125</v>
      </c>
      <c r="O77">
        <v>123.66562500000001</v>
      </c>
      <c r="P77">
        <v>117.375</v>
      </c>
      <c r="Q77">
        <v>3.3647999999999998</v>
      </c>
      <c r="R77">
        <v>42.390099999999997</v>
      </c>
      <c r="S77">
        <v>8.1372</v>
      </c>
      <c r="T77">
        <v>0</v>
      </c>
      <c r="U77">
        <v>418.77</v>
      </c>
      <c r="V77">
        <v>18.1401</v>
      </c>
      <c r="W77">
        <v>34.799309999999998</v>
      </c>
      <c r="X77">
        <v>147.26089999999999</v>
      </c>
      <c r="Y77">
        <v>0</v>
      </c>
      <c r="Z77">
        <v>13.041600000000001</v>
      </c>
      <c r="AA77">
        <v>26.07</v>
      </c>
      <c r="AB77">
        <v>26.34008</v>
      </c>
      <c r="AC77">
        <v>20.374400000000001</v>
      </c>
      <c r="AD77">
        <v>36.544144000000003</v>
      </c>
      <c r="AE77">
        <v>49.436556000000003</v>
      </c>
      <c r="AF77">
        <v>29.22504</v>
      </c>
      <c r="AG77">
        <v>0</v>
      </c>
      <c r="AH77">
        <v>140.34540000000001</v>
      </c>
      <c r="AI77">
        <v>16.350411999999999</v>
      </c>
      <c r="AJ77">
        <v>0</v>
      </c>
      <c r="AK77">
        <v>54.313200000000002</v>
      </c>
      <c r="AL77">
        <v>1.3944000000000001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39.744</v>
      </c>
      <c r="AS77">
        <v>5.3807999999999998</v>
      </c>
      <c r="AT77">
        <v>14.999955999999999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2561.0722120000005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223</v>
      </c>
      <c r="M78">
        <v>88</v>
      </c>
      <c r="N78">
        <v>118.125</v>
      </c>
      <c r="O78">
        <v>123.66562500000001</v>
      </c>
      <c r="P78">
        <v>117.375</v>
      </c>
      <c r="Q78">
        <v>3.3647999999999998</v>
      </c>
      <c r="R78">
        <v>42.390099999999997</v>
      </c>
      <c r="S78">
        <v>8.1372</v>
      </c>
      <c r="T78">
        <v>0</v>
      </c>
      <c r="U78">
        <v>418.77</v>
      </c>
      <c r="V78">
        <v>18.1401</v>
      </c>
      <c r="W78">
        <v>34.799309999999998</v>
      </c>
      <c r="X78">
        <v>147.26089999999999</v>
      </c>
      <c r="Y78">
        <v>0</v>
      </c>
      <c r="Z78">
        <v>13.041600000000001</v>
      </c>
      <c r="AA78">
        <v>26.07</v>
      </c>
      <c r="AB78">
        <v>26.34008</v>
      </c>
      <c r="AC78">
        <v>20.374400000000001</v>
      </c>
      <c r="AD78">
        <v>36.544144000000003</v>
      </c>
      <c r="AE78">
        <v>49.436556000000003</v>
      </c>
      <c r="AF78">
        <v>29.22504</v>
      </c>
      <c r="AG78">
        <v>0</v>
      </c>
      <c r="AH78">
        <v>132.58000000000001</v>
      </c>
      <c r="AI78">
        <v>16.350411999999999</v>
      </c>
      <c r="AJ78">
        <v>0</v>
      </c>
      <c r="AK78">
        <v>54.313200000000002</v>
      </c>
      <c r="AL78">
        <v>1.3944000000000001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39.744</v>
      </c>
      <c r="AS78">
        <v>5.3807999999999998</v>
      </c>
      <c r="AT78">
        <v>14.999955999999999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2553.3068120000003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223</v>
      </c>
      <c r="M79">
        <v>88</v>
      </c>
      <c r="N79">
        <v>118.125</v>
      </c>
      <c r="O79">
        <v>123.66562500000001</v>
      </c>
      <c r="P79">
        <v>117.375</v>
      </c>
      <c r="Q79">
        <v>3.3647999999999998</v>
      </c>
      <c r="R79">
        <v>42.390099999999997</v>
      </c>
      <c r="S79">
        <v>8.1372</v>
      </c>
      <c r="T79">
        <v>0</v>
      </c>
      <c r="U79">
        <v>418.77</v>
      </c>
      <c r="V79">
        <v>18.1401</v>
      </c>
      <c r="W79">
        <v>34.799309999999998</v>
      </c>
      <c r="X79">
        <v>147.26089999999999</v>
      </c>
      <c r="Y79">
        <v>0</v>
      </c>
      <c r="Z79">
        <v>13.041600000000001</v>
      </c>
      <c r="AA79">
        <v>26.07</v>
      </c>
      <c r="AB79">
        <v>26.34008</v>
      </c>
      <c r="AC79">
        <v>20.374400000000001</v>
      </c>
      <c r="AD79">
        <v>36.544144000000003</v>
      </c>
      <c r="AE79">
        <v>49.436556000000003</v>
      </c>
      <c r="AF79">
        <v>29.22504</v>
      </c>
      <c r="AG79">
        <v>0</v>
      </c>
      <c r="AH79">
        <v>113.64</v>
      </c>
      <c r="AI79">
        <v>16.350411999999999</v>
      </c>
      <c r="AJ79">
        <v>0</v>
      </c>
      <c r="AK79">
        <v>54.313200000000002</v>
      </c>
      <c r="AL79">
        <v>1.3944000000000001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6.6239999999999997</v>
      </c>
      <c r="AS79">
        <v>5.3807999999999998</v>
      </c>
      <c r="AT79">
        <v>14.999955999999999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2501.2468119999999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223</v>
      </c>
      <c r="M80">
        <v>88</v>
      </c>
      <c r="N80">
        <v>118.125</v>
      </c>
      <c r="O80">
        <v>123.66562500000001</v>
      </c>
      <c r="P80">
        <v>117.375</v>
      </c>
      <c r="Q80">
        <v>3.3647999999999998</v>
      </c>
      <c r="R80">
        <v>42.390099999999997</v>
      </c>
      <c r="S80">
        <v>8.1372</v>
      </c>
      <c r="T80">
        <v>0</v>
      </c>
      <c r="U80">
        <v>418.77</v>
      </c>
      <c r="V80">
        <v>18.1401</v>
      </c>
      <c r="W80">
        <v>34.799309999999998</v>
      </c>
      <c r="X80">
        <v>147.26089999999999</v>
      </c>
      <c r="Y80">
        <v>0</v>
      </c>
      <c r="Z80">
        <v>6.5208000000000004</v>
      </c>
      <c r="AA80">
        <v>14.04936</v>
      </c>
      <c r="AB80">
        <v>26.34008</v>
      </c>
      <c r="AC80">
        <v>19.35568</v>
      </c>
      <c r="AD80">
        <v>19.550799999999999</v>
      </c>
      <c r="AE80">
        <v>49.436556000000003</v>
      </c>
      <c r="AF80">
        <v>19.483360000000001</v>
      </c>
      <c r="AG80">
        <v>0</v>
      </c>
      <c r="AH80">
        <v>93.563599999999994</v>
      </c>
      <c r="AI80">
        <v>3.819</v>
      </c>
      <c r="AJ80">
        <v>0</v>
      </c>
      <c r="AK80">
        <v>54.313200000000002</v>
      </c>
      <c r="AL80">
        <v>1.3944000000000001</v>
      </c>
      <c r="AM80">
        <v>4.6654999999999998</v>
      </c>
      <c r="AN80">
        <v>0.59302999999999995</v>
      </c>
      <c r="AO80">
        <v>0</v>
      </c>
      <c r="AP80">
        <v>3.843</v>
      </c>
      <c r="AQ80">
        <v>46.683</v>
      </c>
      <c r="AR80">
        <v>4.4160000000000004</v>
      </c>
      <c r="AS80">
        <v>5.3807999999999998</v>
      </c>
      <c r="AT80">
        <v>14.999955999999999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2414.265284000001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223</v>
      </c>
      <c r="M81">
        <v>88</v>
      </c>
      <c r="N81">
        <v>118.125</v>
      </c>
      <c r="O81">
        <v>123.66562500000001</v>
      </c>
      <c r="P81">
        <v>117.375</v>
      </c>
      <c r="Q81">
        <v>3.3647999999999998</v>
      </c>
      <c r="R81">
        <v>42.390099999999997</v>
      </c>
      <c r="S81">
        <v>8.1372</v>
      </c>
      <c r="T81">
        <v>0</v>
      </c>
      <c r="U81">
        <v>418.77</v>
      </c>
      <c r="V81">
        <v>18.1401</v>
      </c>
      <c r="W81">
        <v>34.799309999999998</v>
      </c>
      <c r="X81">
        <v>147.26089999999999</v>
      </c>
      <c r="Y81">
        <v>0</v>
      </c>
      <c r="Z81">
        <v>6.5208000000000004</v>
      </c>
      <c r="AA81">
        <v>6.32</v>
      </c>
      <c r="AB81">
        <v>26.34008</v>
      </c>
      <c r="AC81">
        <v>19.35568</v>
      </c>
      <c r="AD81">
        <v>7.9260000000000002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54.313200000000002</v>
      </c>
      <c r="AL81">
        <v>1.3944000000000001</v>
      </c>
      <c r="AM81">
        <v>4.6654999999999998</v>
      </c>
      <c r="AN81">
        <v>0.59302999999999995</v>
      </c>
      <c r="AO81">
        <v>0</v>
      </c>
      <c r="AP81">
        <v>3.843</v>
      </c>
      <c r="AQ81">
        <v>46.683</v>
      </c>
      <c r="AR81">
        <v>4.4160000000000004</v>
      </c>
      <c r="AS81">
        <v>5.3807999999999998</v>
      </c>
      <c r="AT81">
        <v>14.999955999999999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2327.2603120000003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223</v>
      </c>
      <c r="M82">
        <v>88</v>
      </c>
      <c r="N82">
        <v>118.125</v>
      </c>
      <c r="O82">
        <v>123.66562500000001</v>
      </c>
      <c r="P82">
        <v>117.375</v>
      </c>
      <c r="Q82">
        <v>3.3647999999999998</v>
      </c>
      <c r="R82">
        <v>42.390099999999997</v>
      </c>
      <c r="S82">
        <v>8.1372</v>
      </c>
      <c r="T82">
        <v>0</v>
      </c>
      <c r="U82">
        <v>418.77</v>
      </c>
      <c r="V82">
        <v>18.1401</v>
      </c>
      <c r="W82">
        <v>34.799309999999998</v>
      </c>
      <c r="X82">
        <v>147.26089999999999</v>
      </c>
      <c r="Y82">
        <v>0</v>
      </c>
      <c r="Z82">
        <v>6.5208000000000004</v>
      </c>
      <c r="AA82">
        <v>0</v>
      </c>
      <c r="AB82">
        <v>26.34008</v>
      </c>
      <c r="AC82">
        <v>9.6778399999999998</v>
      </c>
      <c r="AD82">
        <v>7.9260000000000002</v>
      </c>
      <c r="AE82">
        <v>32.957704</v>
      </c>
      <c r="AF82">
        <v>8.8740000000000006</v>
      </c>
      <c r="AG82">
        <v>0</v>
      </c>
      <c r="AH82">
        <v>37.880000000000003</v>
      </c>
      <c r="AI82">
        <v>0</v>
      </c>
      <c r="AJ82">
        <v>0</v>
      </c>
      <c r="AK82">
        <v>54.313200000000002</v>
      </c>
      <c r="AL82">
        <v>1.3944000000000001</v>
      </c>
      <c r="AM82">
        <v>0</v>
      </c>
      <c r="AN82">
        <v>0.59302999999999995</v>
      </c>
      <c r="AO82">
        <v>0</v>
      </c>
      <c r="AP82">
        <v>3.843</v>
      </c>
      <c r="AQ82">
        <v>46.683</v>
      </c>
      <c r="AR82">
        <v>4.4160000000000004</v>
      </c>
      <c r="AS82">
        <v>5.3807999999999998</v>
      </c>
      <c r="AT82">
        <v>14.999955999999999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2287.6569720000002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598.97389999999996</v>
      </c>
      <c r="L83">
        <v>223</v>
      </c>
      <c r="M83">
        <v>88</v>
      </c>
      <c r="N83">
        <v>118.125</v>
      </c>
      <c r="O83">
        <v>123.66562500000001</v>
      </c>
      <c r="P83">
        <v>117.375</v>
      </c>
      <c r="Q83">
        <v>3.3647999999999998</v>
      </c>
      <c r="R83">
        <v>42.390099999999997</v>
      </c>
      <c r="S83">
        <v>7.4516999999999998</v>
      </c>
      <c r="T83">
        <v>0</v>
      </c>
      <c r="U83">
        <v>418.77</v>
      </c>
      <c r="V83">
        <v>18.1401</v>
      </c>
      <c r="W83">
        <v>34.799309999999998</v>
      </c>
      <c r="X83">
        <v>147.26089999999999</v>
      </c>
      <c r="Y83">
        <v>0</v>
      </c>
      <c r="Z83">
        <v>6.5208000000000004</v>
      </c>
      <c r="AA83">
        <v>0</v>
      </c>
      <c r="AB83">
        <v>13.17004</v>
      </c>
      <c r="AC83">
        <v>9.6778399999999998</v>
      </c>
      <c r="AD83">
        <v>0</v>
      </c>
      <c r="AE83">
        <v>16.478852</v>
      </c>
      <c r="AF83">
        <v>8.8740000000000006</v>
      </c>
      <c r="AG83">
        <v>0</v>
      </c>
      <c r="AH83">
        <v>21.023399999999999</v>
      </c>
      <c r="AI83">
        <v>0</v>
      </c>
      <c r="AJ83">
        <v>0</v>
      </c>
      <c r="AK83">
        <v>54.313200000000002</v>
      </c>
      <c r="AL83">
        <v>1.3944000000000001</v>
      </c>
      <c r="AM83">
        <v>0</v>
      </c>
      <c r="AN83">
        <v>0.59302999999999995</v>
      </c>
      <c r="AO83">
        <v>0</v>
      </c>
      <c r="AP83">
        <v>3.843</v>
      </c>
      <c r="AQ83">
        <v>46.683</v>
      </c>
      <c r="AR83">
        <v>4.4160000000000004</v>
      </c>
      <c r="AS83">
        <v>5.3807999999999998</v>
      </c>
      <c r="AT83">
        <v>14.999955999999999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2148.6847530000005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598.97389999999996</v>
      </c>
      <c r="L84">
        <v>207.58</v>
      </c>
      <c r="M84">
        <v>88</v>
      </c>
      <c r="N84">
        <v>118.125</v>
      </c>
      <c r="O84">
        <v>123.66562500000001</v>
      </c>
      <c r="P84">
        <v>117.375</v>
      </c>
      <c r="Q84">
        <v>3.3647999999999998</v>
      </c>
      <c r="R84">
        <v>42.390099999999997</v>
      </c>
      <c r="S84">
        <v>7.4516999999999998</v>
      </c>
      <c r="T84">
        <v>0</v>
      </c>
      <c r="U84">
        <v>418.77</v>
      </c>
      <c r="V84">
        <v>18.1401</v>
      </c>
      <c r="W84">
        <v>34.799309999999998</v>
      </c>
      <c r="X84">
        <v>147.26089999999999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21.023399999999999</v>
      </c>
      <c r="AI84">
        <v>0</v>
      </c>
      <c r="AJ84">
        <v>0</v>
      </c>
      <c r="AK84">
        <v>54.313200000000002</v>
      </c>
      <c r="AL84">
        <v>1.3944000000000001</v>
      </c>
      <c r="AM84">
        <v>0</v>
      </c>
      <c r="AN84">
        <v>0.59302999999999995</v>
      </c>
      <c r="AO84">
        <v>0</v>
      </c>
      <c r="AP84">
        <v>3.843</v>
      </c>
      <c r="AQ84">
        <v>46.683</v>
      </c>
      <c r="AR84">
        <v>4.4160000000000004</v>
      </c>
      <c r="AS84">
        <v>5.3807999999999998</v>
      </c>
      <c r="AT84">
        <v>14.999955999999999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2117.0661130000008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589.61500000000001</v>
      </c>
      <c r="L85">
        <v>183.58</v>
      </c>
      <c r="M85">
        <v>88</v>
      </c>
      <c r="N85">
        <v>118.125</v>
      </c>
      <c r="O85">
        <v>123.66562500000001</v>
      </c>
      <c r="P85">
        <v>117.375</v>
      </c>
      <c r="Q85">
        <v>5</v>
      </c>
      <c r="R85">
        <v>36.622999999999998</v>
      </c>
      <c r="S85">
        <v>7</v>
      </c>
      <c r="T85">
        <v>0</v>
      </c>
      <c r="U85">
        <v>418.77</v>
      </c>
      <c r="V85">
        <v>18.1401</v>
      </c>
      <c r="W85">
        <v>34.799309999999998</v>
      </c>
      <c r="X85">
        <v>147.26089999999999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21.023399999999999</v>
      </c>
      <c r="AI85">
        <v>0</v>
      </c>
      <c r="AJ85">
        <v>0</v>
      </c>
      <c r="AK85">
        <v>54.313200000000002</v>
      </c>
      <c r="AL85">
        <v>1.3944000000000001</v>
      </c>
      <c r="AM85">
        <v>0</v>
      </c>
      <c r="AN85">
        <v>0.59302999999999995</v>
      </c>
      <c r="AO85">
        <v>0</v>
      </c>
      <c r="AP85">
        <v>3.5868000000000002</v>
      </c>
      <c r="AQ85">
        <v>46.683</v>
      </c>
      <c r="AR85">
        <v>39.744</v>
      </c>
      <c r="AS85">
        <v>5.3807999999999998</v>
      </c>
      <c r="AT85">
        <v>14.999955999999999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2101.0253730000004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589.61500000000001</v>
      </c>
      <c r="L86">
        <v>153.58000000000001</v>
      </c>
      <c r="M86">
        <v>88</v>
      </c>
      <c r="N86">
        <v>118.125</v>
      </c>
      <c r="O86">
        <v>123.66562500000001</v>
      </c>
      <c r="P86">
        <v>117.375</v>
      </c>
      <c r="Q86">
        <v>5</v>
      </c>
      <c r="R86">
        <v>36.622999999999998</v>
      </c>
      <c r="S86">
        <v>7</v>
      </c>
      <c r="T86">
        <v>0</v>
      </c>
      <c r="U86">
        <v>418.77</v>
      </c>
      <c r="V86">
        <v>13.532500000000001</v>
      </c>
      <c r="W86">
        <v>34.799309999999998</v>
      </c>
      <c r="X86">
        <v>147.26089999999999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21.023399999999999</v>
      </c>
      <c r="AI86">
        <v>0</v>
      </c>
      <c r="AJ86">
        <v>0</v>
      </c>
      <c r="AK86">
        <v>54.313200000000002</v>
      </c>
      <c r="AL86">
        <v>1.3944000000000001</v>
      </c>
      <c r="AM86">
        <v>0</v>
      </c>
      <c r="AN86">
        <v>0.59302999999999995</v>
      </c>
      <c r="AO86">
        <v>0</v>
      </c>
      <c r="AP86">
        <v>3.5868000000000002</v>
      </c>
      <c r="AQ86">
        <v>31.122</v>
      </c>
      <c r="AR86">
        <v>39.744</v>
      </c>
      <c r="AS86">
        <v>5.3807999999999998</v>
      </c>
      <c r="AT86">
        <v>14.999955999999999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2050.856773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589.61500000000001</v>
      </c>
      <c r="L87">
        <v>120.58</v>
      </c>
      <c r="M87">
        <v>88</v>
      </c>
      <c r="N87">
        <v>118.125</v>
      </c>
      <c r="O87">
        <v>123.66562500000001</v>
      </c>
      <c r="P87">
        <v>117.375</v>
      </c>
      <c r="Q87">
        <v>5</v>
      </c>
      <c r="R87">
        <v>36.622999999999998</v>
      </c>
      <c r="S87">
        <v>7</v>
      </c>
      <c r="T87">
        <v>0</v>
      </c>
      <c r="U87">
        <v>418.77</v>
      </c>
      <c r="V87">
        <v>13.532500000000001</v>
      </c>
      <c r="W87">
        <v>34.799309999999998</v>
      </c>
      <c r="X87">
        <v>147.26089999999999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54.313200000000002</v>
      </c>
      <c r="AL87">
        <v>1.3944000000000001</v>
      </c>
      <c r="AM87">
        <v>0</v>
      </c>
      <c r="AN87">
        <v>0.59302999999999995</v>
      </c>
      <c r="AO87">
        <v>0</v>
      </c>
      <c r="AP87">
        <v>3.2025000000000001</v>
      </c>
      <c r="AQ87">
        <v>31.122</v>
      </c>
      <c r="AR87">
        <v>6.6239999999999997</v>
      </c>
      <c r="AS87">
        <v>5.3807999999999998</v>
      </c>
      <c r="AT87">
        <v>14.999955999999999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1963.3290730000003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589.61500000000001</v>
      </c>
      <c r="L88">
        <v>120.58</v>
      </c>
      <c r="M88">
        <v>88</v>
      </c>
      <c r="N88">
        <v>118.125</v>
      </c>
      <c r="O88">
        <v>123.66562500000001</v>
      </c>
      <c r="P88">
        <v>117.375</v>
      </c>
      <c r="Q88">
        <v>5</v>
      </c>
      <c r="R88">
        <v>36.622999999999998</v>
      </c>
      <c r="S88">
        <v>7</v>
      </c>
      <c r="T88">
        <v>0</v>
      </c>
      <c r="U88">
        <v>418.77</v>
      </c>
      <c r="V88">
        <v>13.532500000000001</v>
      </c>
      <c r="W88">
        <v>34.799309999999998</v>
      </c>
      <c r="X88">
        <v>147.26089999999999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54.313200000000002</v>
      </c>
      <c r="AL88">
        <v>1.3944000000000001</v>
      </c>
      <c r="AM88">
        <v>0</v>
      </c>
      <c r="AN88">
        <v>0.59302999999999995</v>
      </c>
      <c r="AO88">
        <v>0</v>
      </c>
      <c r="AP88">
        <v>3.2025000000000001</v>
      </c>
      <c r="AQ88">
        <v>15.561</v>
      </c>
      <c r="AR88">
        <v>4.4160000000000004</v>
      </c>
      <c r="AS88">
        <v>5.3807999999999998</v>
      </c>
      <c r="AT88">
        <v>14.999955999999999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1945.5600730000001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589.61500000000001</v>
      </c>
      <c r="L89">
        <v>120.58</v>
      </c>
      <c r="M89">
        <v>88</v>
      </c>
      <c r="N89">
        <v>118.125</v>
      </c>
      <c r="O89">
        <v>123.66562500000001</v>
      </c>
      <c r="P89">
        <v>117.375</v>
      </c>
      <c r="Q89">
        <v>5</v>
      </c>
      <c r="R89">
        <v>36.622999999999998</v>
      </c>
      <c r="S89">
        <v>7</v>
      </c>
      <c r="T89">
        <v>0</v>
      </c>
      <c r="U89">
        <v>418.77</v>
      </c>
      <c r="V89">
        <v>13.532500000000001</v>
      </c>
      <c r="W89">
        <v>34.799309999999998</v>
      </c>
      <c r="X89">
        <v>147.26089999999999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54.313200000000002</v>
      </c>
      <c r="AL89">
        <v>1.3944000000000001</v>
      </c>
      <c r="AM89">
        <v>0</v>
      </c>
      <c r="AN89">
        <v>0.59302999999999995</v>
      </c>
      <c r="AO89">
        <v>0</v>
      </c>
      <c r="AP89">
        <v>3.2025000000000001</v>
      </c>
      <c r="AQ89">
        <v>0</v>
      </c>
      <c r="AR89">
        <v>4.4160000000000004</v>
      </c>
      <c r="AS89">
        <v>5.3807999999999998</v>
      </c>
      <c r="AT89">
        <v>14.999955999999999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1929.9990730000002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589.61500000000001</v>
      </c>
      <c r="L90">
        <v>120.58</v>
      </c>
      <c r="M90">
        <v>88</v>
      </c>
      <c r="N90">
        <v>118.125</v>
      </c>
      <c r="O90">
        <v>123.66562500000001</v>
      </c>
      <c r="P90">
        <v>117.375</v>
      </c>
      <c r="Q90">
        <v>5</v>
      </c>
      <c r="R90">
        <v>36.622999999999998</v>
      </c>
      <c r="S90">
        <v>7</v>
      </c>
      <c r="T90">
        <v>0</v>
      </c>
      <c r="U90">
        <v>418.77</v>
      </c>
      <c r="V90">
        <v>13.532500000000001</v>
      </c>
      <c r="W90">
        <v>34.799309999999998</v>
      </c>
      <c r="X90">
        <v>147.26089999999999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54.313200000000002</v>
      </c>
      <c r="AL90">
        <v>1.3944000000000001</v>
      </c>
      <c r="AM90">
        <v>0</v>
      </c>
      <c r="AN90">
        <v>0.59302999999999995</v>
      </c>
      <c r="AO90">
        <v>0</v>
      </c>
      <c r="AP90">
        <v>3.2025000000000001</v>
      </c>
      <c r="AQ90">
        <v>0</v>
      </c>
      <c r="AR90">
        <v>4.4160000000000004</v>
      </c>
      <c r="AS90">
        <v>5.3807999999999998</v>
      </c>
      <c r="AT90">
        <v>14.999955999999999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1929.9990730000002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589.61500000000001</v>
      </c>
      <c r="L91">
        <v>120.58</v>
      </c>
      <c r="M91">
        <v>88</v>
      </c>
      <c r="N91">
        <v>118.125</v>
      </c>
      <c r="O91">
        <v>123.66562500000001</v>
      </c>
      <c r="P91">
        <v>117.375</v>
      </c>
      <c r="Q91">
        <v>5</v>
      </c>
      <c r="R91">
        <v>36.622999999999998</v>
      </c>
      <c r="S91">
        <v>7</v>
      </c>
      <c r="T91">
        <v>0</v>
      </c>
      <c r="U91">
        <v>418.77</v>
      </c>
      <c r="V91">
        <v>13.532500000000001</v>
      </c>
      <c r="W91">
        <v>34.799309999999998</v>
      </c>
      <c r="X91">
        <v>147.26089999999999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54.313200000000002</v>
      </c>
      <c r="AL91">
        <v>1.3944000000000001</v>
      </c>
      <c r="AM91">
        <v>0</v>
      </c>
      <c r="AN91">
        <v>0.59302999999999995</v>
      </c>
      <c r="AO91">
        <v>0</v>
      </c>
      <c r="AP91">
        <v>3.2025000000000001</v>
      </c>
      <c r="AQ91">
        <v>0</v>
      </c>
      <c r="AR91">
        <v>4.4160000000000004</v>
      </c>
      <c r="AS91">
        <v>5.3807999999999998</v>
      </c>
      <c r="AT91">
        <v>14.999955999999999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1929.9990730000002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589.61500000000001</v>
      </c>
      <c r="L92">
        <v>120.58</v>
      </c>
      <c r="M92">
        <v>88</v>
      </c>
      <c r="N92">
        <v>118.125</v>
      </c>
      <c r="O92">
        <v>123.66562500000001</v>
      </c>
      <c r="P92">
        <v>117.375</v>
      </c>
      <c r="Q92">
        <v>5</v>
      </c>
      <c r="R92">
        <v>36.622999999999998</v>
      </c>
      <c r="S92">
        <v>7</v>
      </c>
      <c r="T92">
        <v>0</v>
      </c>
      <c r="U92">
        <v>418.77</v>
      </c>
      <c r="V92">
        <v>13.532500000000001</v>
      </c>
      <c r="W92">
        <v>34.799309999999998</v>
      </c>
      <c r="X92">
        <v>147.26089999999999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54.313200000000002</v>
      </c>
      <c r="AL92">
        <v>1.3944000000000001</v>
      </c>
      <c r="AM92">
        <v>0</v>
      </c>
      <c r="AN92">
        <v>0.59302999999999995</v>
      </c>
      <c r="AO92">
        <v>0</v>
      </c>
      <c r="AP92">
        <v>3.2025000000000001</v>
      </c>
      <c r="AQ92">
        <v>0</v>
      </c>
      <c r="AR92">
        <v>6.6239999999999997</v>
      </c>
      <c r="AS92">
        <v>5.3807999999999998</v>
      </c>
      <c r="AT92">
        <v>14.999955999999999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1915.7282210000003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589.61500000000001</v>
      </c>
      <c r="L93">
        <v>120.58</v>
      </c>
      <c r="M93">
        <v>88</v>
      </c>
      <c r="N93">
        <v>118.125</v>
      </c>
      <c r="O93">
        <v>123.66562500000001</v>
      </c>
      <c r="P93">
        <v>117.375</v>
      </c>
      <c r="Q93">
        <v>5</v>
      </c>
      <c r="R93">
        <v>29.617699999999999</v>
      </c>
      <c r="S93">
        <v>7</v>
      </c>
      <c r="T93">
        <v>0</v>
      </c>
      <c r="U93">
        <v>418.77</v>
      </c>
      <c r="V93">
        <v>13.532500000000001</v>
      </c>
      <c r="W93">
        <v>34.799309999999998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54.313200000000002</v>
      </c>
      <c r="AL93">
        <v>1.3944000000000001</v>
      </c>
      <c r="AM93">
        <v>0</v>
      </c>
      <c r="AN93">
        <v>0.59302999999999995</v>
      </c>
      <c r="AO93">
        <v>0</v>
      </c>
      <c r="AP93">
        <v>3.2025000000000001</v>
      </c>
      <c r="AQ93">
        <v>0</v>
      </c>
      <c r="AR93">
        <v>39.744</v>
      </c>
      <c r="AS93">
        <v>7.6676399999999996</v>
      </c>
      <c r="AT93">
        <v>14.999955999999999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1944.1297610000001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589.61500000000001</v>
      </c>
      <c r="L94">
        <v>120.58</v>
      </c>
      <c r="M94">
        <v>88</v>
      </c>
      <c r="N94">
        <v>118.125</v>
      </c>
      <c r="O94">
        <v>123.66562500000001</v>
      </c>
      <c r="P94">
        <v>117.375</v>
      </c>
      <c r="Q94">
        <v>5</v>
      </c>
      <c r="R94">
        <v>29.617699999999999</v>
      </c>
      <c r="S94">
        <v>7</v>
      </c>
      <c r="T94">
        <v>0</v>
      </c>
      <c r="U94">
        <v>418.77</v>
      </c>
      <c r="V94">
        <v>13.532500000000001</v>
      </c>
      <c r="W94">
        <v>34.799309999999998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54.313200000000002</v>
      </c>
      <c r="AL94">
        <v>1.3944000000000001</v>
      </c>
      <c r="AM94">
        <v>0</v>
      </c>
      <c r="AN94">
        <v>0.59302999999999995</v>
      </c>
      <c r="AO94">
        <v>0</v>
      </c>
      <c r="AP94">
        <v>3.2025000000000001</v>
      </c>
      <c r="AQ94">
        <v>0</v>
      </c>
      <c r="AR94">
        <v>39.744</v>
      </c>
      <c r="AS94">
        <v>7.6676399999999996</v>
      </c>
      <c r="AT94">
        <v>14.999955999999999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1944.1297610000001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520</v>
      </c>
      <c r="L95">
        <v>117.58</v>
      </c>
      <c r="M95">
        <v>88</v>
      </c>
      <c r="N95">
        <v>118.125</v>
      </c>
      <c r="O95">
        <v>123.66562500000001</v>
      </c>
      <c r="P95">
        <v>117.375</v>
      </c>
      <c r="Q95">
        <v>5</v>
      </c>
      <c r="R95">
        <v>29.617699999999999</v>
      </c>
      <c r="S95">
        <v>7</v>
      </c>
      <c r="T95">
        <v>0</v>
      </c>
      <c r="U95">
        <v>418.77</v>
      </c>
      <c r="V95">
        <v>9.3488889999999998</v>
      </c>
      <c r="W95">
        <v>34.799309999999998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54.313200000000002</v>
      </c>
      <c r="AL95">
        <v>1.3944000000000001</v>
      </c>
      <c r="AM95">
        <v>0</v>
      </c>
      <c r="AN95">
        <v>0.59302999999999995</v>
      </c>
      <c r="AO95">
        <v>0</v>
      </c>
      <c r="AP95">
        <v>3.2025000000000001</v>
      </c>
      <c r="AQ95">
        <v>0</v>
      </c>
      <c r="AR95">
        <v>6.6239999999999997</v>
      </c>
      <c r="AS95">
        <v>7.6676399999999996</v>
      </c>
      <c r="AT95">
        <v>14.999955999999999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1825.3371500000003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475</v>
      </c>
      <c r="L96">
        <v>117.58</v>
      </c>
      <c r="M96">
        <v>88</v>
      </c>
      <c r="N96">
        <v>118.125</v>
      </c>
      <c r="O96">
        <v>123.66562500000001</v>
      </c>
      <c r="P96">
        <v>117.375</v>
      </c>
      <c r="Q96">
        <v>5</v>
      </c>
      <c r="R96">
        <v>29.617699999999999</v>
      </c>
      <c r="S96">
        <v>7</v>
      </c>
      <c r="T96">
        <v>0</v>
      </c>
      <c r="U96">
        <v>418.77</v>
      </c>
      <c r="V96">
        <v>7.9671000000000003</v>
      </c>
      <c r="W96">
        <v>34.799309999999998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54.313200000000002</v>
      </c>
      <c r="AL96">
        <v>1.3944000000000001</v>
      </c>
      <c r="AM96">
        <v>0</v>
      </c>
      <c r="AN96">
        <v>0.59302999999999995</v>
      </c>
      <c r="AO96">
        <v>0</v>
      </c>
      <c r="AP96">
        <v>3.2025000000000001</v>
      </c>
      <c r="AQ96">
        <v>0</v>
      </c>
      <c r="AR96">
        <v>4.4160000000000004</v>
      </c>
      <c r="AS96">
        <v>7.6676399999999996</v>
      </c>
      <c r="AT96">
        <v>14.999955999999999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1776.7473610000002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435</v>
      </c>
      <c r="L97">
        <v>117.58</v>
      </c>
      <c r="M97">
        <v>88</v>
      </c>
      <c r="N97">
        <v>118.125</v>
      </c>
      <c r="O97">
        <v>123.66562500000001</v>
      </c>
      <c r="P97">
        <v>117.375</v>
      </c>
      <c r="Q97">
        <v>5</v>
      </c>
      <c r="R97">
        <v>29.617699999999999</v>
      </c>
      <c r="S97">
        <v>7</v>
      </c>
      <c r="T97">
        <v>0</v>
      </c>
      <c r="U97">
        <v>418.77</v>
      </c>
      <c r="V97">
        <v>7.9671000000000003</v>
      </c>
      <c r="W97">
        <v>30.750800000000002</v>
      </c>
      <c r="X97">
        <v>134.79079999999999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54.313200000000002</v>
      </c>
      <c r="AL97">
        <v>1.3944000000000001</v>
      </c>
      <c r="AM97">
        <v>0</v>
      </c>
      <c r="AN97">
        <v>0.59302999999999995</v>
      </c>
      <c r="AO97">
        <v>0</v>
      </c>
      <c r="AP97">
        <v>3.2025000000000001</v>
      </c>
      <c r="AQ97">
        <v>0</v>
      </c>
      <c r="AR97">
        <v>4.4160000000000004</v>
      </c>
      <c r="AS97">
        <v>7.6676399999999996</v>
      </c>
      <c r="AT97">
        <v>14.999955999999999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1720.2287510000001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395</v>
      </c>
      <c r="L98">
        <v>117.58</v>
      </c>
      <c r="M98">
        <v>88</v>
      </c>
      <c r="N98">
        <v>118.125</v>
      </c>
      <c r="O98">
        <v>123.66562500000001</v>
      </c>
      <c r="P98">
        <v>117.375</v>
      </c>
      <c r="Q98">
        <v>5</v>
      </c>
      <c r="R98">
        <v>29.617699999999999</v>
      </c>
      <c r="S98">
        <v>7</v>
      </c>
      <c r="T98">
        <v>0</v>
      </c>
      <c r="U98">
        <v>418.77</v>
      </c>
      <c r="V98">
        <v>7.9671000000000003</v>
      </c>
      <c r="W98">
        <v>30.750800000000002</v>
      </c>
      <c r="X98">
        <v>134.79079999999999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54.313200000000002</v>
      </c>
      <c r="AL98">
        <v>1.3944000000000001</v>
      </c>
      <c r="AM98">
        <v>0</v>
      </c>
      <c r="AN98">
        <v>0.59302999999999995</v>
      </c>
      <c r="AO98">
        <v>0</v>
      </c>
      <c r="AP98">
        <v>3.2025000000000001</v>
      </c>
      <c r="AQ98">
        <v>0</v>
      </c>
      <c r="AR98">
        <v>4.4160000000000004</v>
      </c>
      <c r="AS98">
        <v>9.4163999999999994</v>
      </c>
      <c r="AT98">
        <v>14.999955999999999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1681.9775110000003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12.736845392249988</v>
      </c>
      <c r="L99">
        <f t="shared" si="2"/>
        <v>4.1281090987500004</v>
      </c>
      <c r="M99">
        <f t="shared" si="2"/>
        <v>2.1120000000000001</v>
      </c>
      <c r="N99">
        <f t="shared" si="2"/>
        <v>2.835</v>
      </c>
      <c r="O99">
        <f t="shared" si="2"/>
        <v>2.9679749999999947</v>
      </c>
      <c r="P99">
        <f t="shared" si="2"/>
        <v>2.8980000000000001</v>
      </c>
      <c r="Q99">
        <f t="shared" si="2"/>
        <v>0.11143114999999995</v>
      </c>
      <c r="R99">
        <f t="shared" si="2"/>
        <v>0.81970502525000044</v>
      </c>
      <c r="S99">
        <f t="shared" si="2"/>
        <v>0.19607266024999997</v>
      </c>
      <c r="T99">
        <f t="shared" si="2"/>
        <v>0</v>
      </c>
      <c r="U99">
        <f t="shared" si="2"/>
        <v>10.050479999999991</v>
      </c>
      <c r="V99">
        <f t="shared" si="2"/>
        <v>0.31387770725000025</v>
      </c>
      <c r="W99">
        <f t="shared" si="2"/>
        <v>0.75020808249999993</v>
      </c>
      <c r="X99">
        <f t="shared" si="2"/>
        <v>3.2891740477499969</v>
      </c>
      <c r="Y99">
        <f t="shared" si="2"/>
        <v>0</v>
      </c>
      <c r="Z99">
        <f t="shared" si="2"/>
        <v>4.9200800000000003E-2</v>
      </c>
      <c r="AA99">
        <f t="shared" si="2"/>
        <v>9.0843679999999996E-2</v>
      </c>
      <c r="AB99">
        <f t="shared" si="2"/>
        <v>0.15804047999999996</v>
      </c>
      <c r="AC99">
        <f t="shared" si="2"/>
        <v>0.11919023999999999</v>
      </c>
      <c r="AD99">
        <f t="shared" si="2"/>
        <v>0.1122539565</v>
      </c>
      <c r="AE99">
        <f t="shared" si="2"/>
        <v>0.30897847499999981</v>
      </c>
      <c r="AF99">
        <f t="shared" si="2"/>
        <v>0.24833396000000033</v>
      </c>
      <c r="AG99">
        <f t="shared" si="2"/>
        <v>0</v>
      </c>
      <c r="AH99">
        <f t="shared" si="2"/>
        <v>0.63908295000000015</v>
      </c>
      <c r="AI99">
        <f t="shared" si="2"/>
        <v>5.2870236000000008E-2</v>
      </c>
      <c r="AJ99">
        <f t="shared" si="2"/>
        <v>0</v>
      </c>
      <c r="AK99">
        <f t="shared" si="2"/>
        <v>1.3035167999999988</v>
      </c>
      <c r="AL99">
        <f t="shared" si="2"/>
        <v>0.25900980000000018</v>
      </c>
      <c r="AM99">
        <f t="shared" si="2"/>
        <v>3.9940679000000021E-2</v>
      </c>
      <c r="AN99">
        <f t="shared" si="2"/>
        <v>1.3343174999999983E-2</v>
      </c>
      <c r="AO99">
        <f t="shared" si="2"/>
        <v>0</v>
      </c>
      <c r="AP99">
        <f t="shared" si="2"/>
        <v>9.127124999999997E-2</v>
      </c>
      <c r="AQ99">
        <f t="shared" si="2"/>
        <v>0.47249999999999992</v>
      </c>
      <c r="AR99">
        <f t="shared" si="2"/>
        <v>0.21547320000000031</v>
      </c>
      <c r="AS99">
        <f t="shared" si="2"/>
        <v>0.18533493000000006</v>
      </c>
      <c r="AT99">
        <f t="shared" si="2"/>
        <v>0.35911671550000074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47.927179491000025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:I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335.16</v>
      </c>
      <c r="L3">
        <v>112.99679999999999</v>
      </c>
      <c r="M3">
        <v>84.268799999999999</v>
      </c>
      <c r="N3">
        <v>113.1165</v>
      </c>
      <c r="O3">
        <v>118.422202</v>
      </c>
      <c r="P3">
        <v>118.1439</v>
      </c>
      <c r="Q3">
        <v>4.7880000000000003</v>
      </c>
      <c r="R3">
        <v>28.361910000000002</v>
      </c>
      <c r="S3">
        <v>6.7031999999999998</v>
      </c>
      <c r="T3">
        <v>0</v>
      </c>
      <c r="U3">
        <v>401.01415200000002</v>
      </c>
      <c r="V3">
        <v>7.6292949999999999</v>
      </c>
      <c r="W3">
        <v>24.993359999999999</v>
      </c>
      <c r="X3">
        <v>141.01703800000001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52.01032</v>
      </c>
      <c r="AL3">
        <v>1.335277</v>
      </c>
      <c r="AM3">
        <v>0</v>
      </c>
      <c r="AN3">
        <v>0</v>
      </c>
      <c r="AO3">
        <v>0</v>
      </c>
      <c r="AP3">
        <v>7.9734559999999997</v>
      </c>
      <c r="AQ3">
        <v>0</v>
      </c>
      <c r="AR3">
        <v>4.7573569999999998</v>
      </c>
      <c r="AS3">
        <v>23.702209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1600.7577339999998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335.16</v>
      </c>
      <c r="L4">
        <v>112.99679999999999</v>
      </c>
      <c r="M4">
        <v>84.268799999999999</v>
      </c>
      <c r="N4">
        <v>113.1165</v>
      </c>
      <c r="O4">
        <v>118.422202</v>
      </c>
      <c r="P4">
        <v>118.1439</v>
      </c>
      <c r="Q4">
        <v>4.7880000000000003</v>
      </c>
      <c r="R4">
        <v>28.361910000000002</v>
      </c>
      <c r="S4">
        <v>6.7031999999999998</v>
      </c>
      <c r="T4">
        <v>0</v>
      </c>
      <c r="U4">
        <v>401.01415200000002</v>
      </c>
      <c r="V4">
        <v>7.6292949999999999</v>
      </c>
      <c r="W4">
        <v>24.993359999999999</v>
      </c>
      <c r="X4">
        <v>141.01703800000001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52.01032</v>
      </c>
      <c r="AL4">
        <v>1.335277</v>
      </c>
      <c r="AM4">
        <v>0</v>
      </c>
      <c r="AN4">
        <v>0</v>
      </c>
      <c r="AO4">
        <v>0</v>
      </c>
      <c r="AP4">
        <v>7.9734559999999997</v>
      </c>
      <c r="AQ4">
        <v>0</v>
      </c>
      <c r="AR4">
        <v>4.7573569999999998</v>
      </c>
      <c r="AS4">
        <v>23.702209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1600.7577339999998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335.16</v>
      </c>
      <c r="L5">
        <v>112.99679999999999</v>
      </c>
      <c r="M5">
        <v>84.268799999999999</v>
      </c>
      <c r="N5">
        <v>113.1165</v>
      </c>
      <c r="O5">
        <v>118.422202</v>
      </c>
      <c r="P5">
        <v>118.1439</v>
      </c>
      <c r="Q5">
        <v>4.7880000000000003</v>
      </c>
      <c r="R5">
        <v>17.236799999999999</v>
      </c>
      <c r="S5">
        <v>6.7031999999999998</v>
      </c>
      <c r="T5">
        <v>0</v>
      </c>
      <c r="U5">
        <v>401.01415200000002</v>
      </c>
      <c r="V5">
        <v>7.6292949999999999</v>
      </c>
      <c r="W5">
        <v>26.156844</v>
      </c>
      <c r="X5">
        <v>141.01703800000001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52.01032</v>
      </c>
      <c r="AL5">
        <v>1.335277</v>
      </c>
      <c r="AM5">
        <v>0</v>
      </c>
      <c r="AN5">
        <v>0</v>
      </c>
      <c r="AO5">
        <v>0</v>
      </c>
      <c r="AP5">
        <v>7.9734559999999997</v>
      </c>
      <c r="AQ5">
        <v>0</v>
      </c>
      <c r="AR5">
        <v>4.7573569999999998</v>
      </c>
      <c r="AS5">
        <v>23.702209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1590.796108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335.16</v>
      </c>
      <c r="L6">
        <v>112.99679999999999</v>
      </c>
      <c r="M6">
        <v>84.268799999999999</v>
      </c>
      <c r="N6">
        <v>113.1165</v>
      </c>
      <c r="O6">
        <v>118.422202</v>
      </c>
      <c r="P6">
        <v>118.1439</v>
      </c>
      <c r="Q6">
        <v>4.7880000000000003</v>
      </c>
      <c r="R6">
        <v>17.236799999999999</v>
      </c>
      <c r="S6">
        <v>6.7031999999999998</v>
      </c>
      <c r="T6">
        <v>0</v>
      </c>
      <c r="U6">
        <v>401.01415200000002</v>
      </c>
      <c r="V6">
        <v>7.6292949999999999</v>
      </c>
      <c r="W6">
        <v>24.304558</v>
      </c>
      <c r="X6">
        <v>141.01703800000001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52.01032</v>
      </c>
      <c r="AL6">
        <v>1.335277</v>
      </c>
      <c r="AM6">
        <v>0</v>
      </c>
      <c r="AN6">
        <v>0</v>
      </c>
      <c r="AO6">
        <v>0</v>
      </c>
      <c r="AP6">
        <v>7.9734559999999997</v>
      </c>
      <c r="AQ6">
        <v>0</v>
      </c>
      <c r="AR6">
        <v>4.7573569999999998</v>
      </c>
      <c r="AS6">
        <v>23.702209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1588.943822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335.16</v>
      </c>
      <c r="L7">
        <v>112.99679999999999</v>
      </c>
      <c r="M7">
        <v>84.268799999999999</v>
      </c>
      <c r="N7">
        <v>113.1165</v>
      </c>
      <c r="O7">
        <v>118.422202</v>
      </c>
      <c r="P7">
        <v>118.1439</v>
      </c>
      <c r="Q7">
        <v>4.7880000000000003</v>
      </c>
      <c r="R7">
        <v>17.236799999999999</v>
      </c>
      <c r="S7">
        <v>6.7031999999999998</v>
      </c>
      <c r="T7">
        <v>0</v>
      </c>
      <c r="U7">
        <v>401.01415200000002</v>
      </c>
      <c r="V7">
        <v>4.7885169999999997</v>
      </c>
      <c r="W7">
        <v>16.185555999999998</v>
      </c>
      <c r="X7">
        <v>108.383841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52.01032</v>
      </c>
      <c r="AL7">
        <v>1.335277</v>
      </c>
      <c r="AM7">
        <v>0</v>
      </c>
      <c r="AN7">
        <v>0</v>
      </c>
      <c r="AO7">
        <v>0</v>
      </c>
      <c r="AP7">
        <v>7.9734559999999997</v>
      </c>
      <c r="AQ7">
        <v>0</v>
      </c>
      <c r="AR7">
        <v>4.7573569999999998</v>
      </c>
      <c r="AS7">
        <v>15.973228000000001</v>
      </c>
      <c r="AT7">
        <v>13.931626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1537.1895320000001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335.16</v>
      </c>
      <c r="L8">
        <v>112.99679999999999</v>
      </c>
      <c r="M8">
        <v>84.268799999999999</v>
      </c>
      <c r="N8">
        <v>113.1165</v>
      </c>
      <c r="O8">
        <v>118.422202</v>
      </c>
      <c r="P8">
        <v>118.1439</v>
      </c>
      <c r="Q8">
        <v>4.7880000000000003</v>
      </c>
      <c r="R8">
        <v>17.236799999999999</v>
      </c>
      <c r="S8">
        <v>6.7031999999999998</v>
      </c>
      <c r="T8">
        <v>0</v>
      </c>
      <c r="U8">
        <v>401.01415200000002</v>
      </c>
      <c r="V8">
        <v>2.8727999999999998</v>
      </c>
      <c r="W8">
        <v>14.162903999999999</v>
      </c>
      <c r="X8">
        <v>77.565600000000003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52.01032</v>
      </c>
      <c r="AL8">
        <v>1.335277</v>
      </c>
      <c r="AM8">
        <v>0</v>
      </c>
      <c r="AN8">
        <v>0</v>
      </c>
      <c r="AO8">
        <v>0</v>
      </c>
      <c r="AP8">
        <v>7.9734559999999997</v>
      </c>
      <c r="AQ8">
        <v>0</v>
      </c>
      <c r="AR8">
        <v>4.7573569999999998</v>
      </c>
      <c r="AS8">
        <v>5.1526540000000001</v>
      </c>
      <c r="AT8">
        <v>13.612142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1491.292864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335.16</v>
      </c>
      <c r="L9">
        <v>112.99679999999999</v>
      </c>
      <c r="M9">
        <v>84.268799999999999</v>
      </c>
      <c r="N9">
        <v>113.1165</v>
      </c>
      <c r="O9">
        <v>118.422202</v>
      </c>
      <c r="P9">
        <v>118.1439</v>
      </c>
      <c r="Q9">
        <v>4.7880000000000003</v>
      </c>
      <c r="R9">
        <v>17.236799999999999</v>
      </c>
      <c r="S9">
        <v>6.7031999999999998</v>
      </c>
      <c r="T9">
        <v>0</v>
      </c>
      <c r="U9">
        <v>401.01415200000002</v>
      </c>
      <c r="V9">
        <v>2.8727999999999998</v>
      </c>
      <c r="W9">
        <v>14.162903999999999</v>
      </c>
      <c r="X9">
        <v>77.565600000000003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52.01032</v>
      </c>
      <c r="AL9">
        <v>1.335277</v>
      </c>
      <c r="AM9">
        <v>0</v>
      </c>
      <c r="AN9">
        <v>0.567886</v>
      </c>
      <c r="AO9">
        <v>0</v>
      </c>
      <c r="AP9">
        <v>7.9734559999999997</v>
      </c>
      <c r="AQ9">
        <v>0</v>
      </c>
      <c r="AR9">
        <v>4.7573569999999998</v>
      </c>
      <c r="AS9">
        <v>6.4408180000000002</v>
      </c>
      <c r="AT9">
        <v>13.888866999999999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1493.425639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335.16</v>
      </c>
      <c r="L10">
        <v>112.99679999999999</v>
      </c>
      <c r="M10">
        <v>84.268799999999999</v>
      </c>
      <c r="N10">
        <v>113.1165</v>
      </c>
      <c r="O10">
        <v>118.422202</v>
      </c>
      <c r="P10">
        <v>118.1439</v>
      </c>
      <c r="Q10">
        <v>4.7880000000000003</v>
      </c>
      <c r="R10">
        <v>17.236799999999999</v>
      </c>
      <c r="S10">
        <v>6.7031999999999998</v>
      </c>
      <c r="T10">
        <v>0</v>
      </c>
      <c r="U10">
        <v>401.01415200000002</v>
      </c>
      <c r="V10">
        <v>2.8727999999999998</v>
      </c>
      <c r="W10">
        <v>14.162903999999999</v>
      </c>
      <c r="X10">
        <v>77.565600000000003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52.01032</v>
      </c>
      <c r="AL10">
        <v>1.335277</v>
      </c>
      <c r="AM10">
        <v>0</v>
      </c>
      <c r="AN10">
        <v>0.567886</v>
      </c>
      <c r="AO10">
        <v>0</v>
      </c>
      <c r="AP10">
        <v>7.9734559999999997</v>
      </c>
      <c r="AQ10">
        <v>0</v>
      </c>
      <c r="AR10">
        <v>4.7573569999999998</v>
      </c>
      <c r="AS10">
        <v>5.1526540000000001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1492.612566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335.16</v>
      </c>
      <c r="L11">
        <v>112.99679999999999</v>
      </c>
      <c r="M11">
        <v>84.268799999999999</v>
      </c>
      <c r="N11">
        <v>113.1165</v>
      </c>
      <c r="O11">
        <v>118.422202</v>
      </c>
      <c r="P11">
        <v>118.1439</v>
      </c>
      <c r="Q11">
        <v>4.7880000000000003</v>
      </c>
      <c r="R11">
        <v>17.236799999999999</v>
      </c>
      <c r="S11">
        <v>6.7031999999999998</v>
      </c>
      <c r="T11">
        <v>0</v>
      </c>
      <c r="U11">
        <v>401.01415200000002</v>
      </c>
      <c r="V11">
        <v>2.8727999999999998</v>
      </c>
      <c r="W11">
        <v>14.162903999999999</v>
      </c>
      <c r="X11">
        <v>77.565600000000003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52.01032</v>
      </c>
      <c r="AL11">
        <v>1.335277</v>
      </c>
      <c r="AM11">
        <v>0</v>
      </c>
      <c r="AN11">
        <v>0.567886</v>
      </c>
      <c r="AO11">
        <v>0</v>
      </c>
      <c r="AP11">
        <v>2.2080340000000001</v>
      </c>
      <c r="AQ11">
        <v>0</v>
      </c>
      <c r="AR11">
        <v>4.7573569999999998</v>
      </c>
      <c r="AS11">
        <v>5.1526540000000001</v>
      </c>
      <c r="AT11">
        <v>14.363958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1486.8471440000001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335.16</v>
      </c>
      <c r="L12">
        <v>112.99679999999999</v>
      </c>
      <c r="M12">
        <v>84.268799999999999</v>
      </c>
      <c r="N12">
        <v>113.1165</v>
      </c>
      <c r="O12">
        <v>118.422202</v>
      </c>
      <c r="P12">
        <v>118.1439</v>
      </c>
      <c r="Q12">
        <v>4.7880000000000003</v>
      </c>
      <c r="R12">
        <v>17.236799999999999</v>
      </c>
      <c r="S12">
        <v>6.7031999999999998</v>
      </c>
      <c r="T12">
        <v>0</v>
      </c>
      <c r="U12">
        <v>401.01415200000002</v>
      </c>
      <c r="V12">
        <v>2.8727999999999998</v>
      </c>
      <c r="W12">
        <v>14.162903999999999</v>
      </c>
      <c r="X12">
        <v>77.565600000000003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52.01032</v>
      </c>
      <c r="AL12">
        <v>1.335277</v>
      </c>
      <c r="AM12">
        <v>0</v>
      </c>
      <c r="AN12">
        <v>0.567886</v>
      </c>
      <c r="AO12">
        <v>0</v>
      </c>
      <c r="AP12">
        <v>2.2080340000000001</v>
      </c>
      <c r="AQ12">
        <v>0</v>
      </c>
      <c r="AR12">
        <v>4.7573569999999998</v>
      </c>
      <c r="AS12">
        <v>5.1526540000000001</v>
      </c>
      <c r="AT12">
        <v>13.093586999999999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1485.5767730000002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335.16</v>
      </c>
      <c r="L13">
        <v>112.99679999999999</v>
      </c>
      <c r="M13">
        <v>84.268799999999999</v>
      </c>
      <c r="N13">
        <v>113.1165</v>
      </c>
      <c r="O13">
        <v>118.422202</v>
      </c>
      <c r="P13">
        <v>118.1439</v>
      </c>
      <c r="Q13">
        <v>4.7880000000000003</v>
      </c>
      <c r="R13">
        <v>17.236799999999999</v>
      </c>
      <c r="S13">
        <v>6.7031999999999998</v>
      </c>
      <c r="T13">
        <v>0</v>
      </c>
      <c r="U13">
        <v>401.01415200000002</v>
      </c>
      <c r="V13">
        <v>2.8727999999999998</v>
      </c>
      <c r="W13">
        <v>14.162903999999999</v>
      </c>
      <c r="X13">
        <v>74.692800000000005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52.01032</v>
      </c>
      <c r="AL13">
        <v>12.240043</v>
      </c>
      <c r="AM13">
        <v>0</v>
      </c>
      <c r="AN13">
        <v>0.567886</v>
      </c>
      <c r="AO13">
        <v>0</v>
      </c>
      <c r="AP13">
        <v>2.2080340000000001</v>
      </c>
      <c r="AQ13">
        <v>0</v>
      </c>
      <c r="AR13">
        <v>4.7573569999999998</v>
      </c>
      <c r="AS13">
        <v>5.1526540000000001</v>
      </c>
      <c r="AT13">
        <v>13.977309999999999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1494.4924620000004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335.16</v>
      </c>
      <c r="L14">
        <v>112.99679999999999</v>
      </c>
      <c r="M14">
        <v>84.268799999999999</v>
      </c>
      <c r="N14">
        <v>113.1165</v>
      </c>
      <c r="O14">
        <v>118.422202</v>
      </c>
      <c r="P14">
        <v>118.1439</v>
      </c>
      <c r="Q14">
        <v>4.7880000000000003</v>
      </c>
      <c r="R14">
        <v>17.236799999999999</v>
      </c>
      <c r="S14">
        <v>6.7031999999999998</v>
      </c>
      <c r="T14">
        <v>0</v>
      </c>
      <c r="U14">
        <v>401.01415200000002</v>
      </c>
      <c r="V14">
        <v>2.8727999999999998</v>
      </c>
      <c r="W14">
        <v>14.162903999999999</v>
      </c>
      <c r="X14">
        <v>74.692800000000005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52.01032</v>
      </c>
      <c r="AL14">
        <v>67.876603000000003</v>
      </c>
      <c r="AM14">
        <v>0</v>
      </c>
      <c r="AN14">
        <v>0.567886</v>
      </c>
      <c r="AO14">
        <v>0</v>
      </c>
      <c r="AP14">
        <v>2.2080340000000001</v>
      </c>
      <c r="AQ14">
        <v>0</v>
      </c>
      <c r="AR14">
        <v>4.7573569999999998</v>
      </c>
      <c r="AS14">
        <v>5.1526540000000001</v>
      </c>
      <c r="AT14">
        <v>14.300928000000001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1550.4526400000004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335.16</v>
      </c>
      <c r="L15">
        <v>112.99679999999999</v>
      </c>
      <c r="M15">
        <v>84.268799999999999</v>
      </c>
      <c r="N15">
        <v>113.1165</v>
      </c>
      <c r="O15">
        <v>118.422202</v>
      </c>
      <c r="P15">
        <v>118.1439</v>
      </c>
      <c r="Q15">
        <v>4.7880000000000003</v>
      </c>
      <c r="R15">
        <v>17.236799999999999</v>
      </c>
      <c r="S15">
        <v>6.7031999999999998</v>
      </c>
      <c r="T15">
        <v>0</v>
      </c>
      <c r="U15">
        <v>401.01415200000002</v>
      </c>
      <c r="V15">
        <v>2.8727999999999998</v>
      </c>
      <c r="W15">
        <v>14.162903999999999</v>
      </c>
      <c r="X15">
        <v>74.692800000000005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8.4977420000000006</v>
      </c>
      <c r="AG15">
        <v>0</v>
      </c>
      <c r="AH15">
        <v>0</v>
      </c>
      <c r="AI15">
        <v>0</v>
      </c>
      <c r="AJ15">
        <v>0</v>
      </c>
      <c r="AK15">
        <v>52.01032</v>
      </c>
      <c r="AL15">
        <v>67.876603000000003</v>
      </c>
      <c r="AM15">
        <v>0</v>
      </c>
      <c r="AN15">
        <v>0.567886</v>
      </c>
      <c r="AO15">
        <v>0</v>
      </c>
      <c r="AP15">
        <v>2.2080340000000001</v>
      </c>
      <c r="AQ15">
        <v>0</v>
      </c>
      <c r="AR15">
        <v>4.7573569999999998</v>
      </c>
      <c r="AS15">
        <v>5.1526540000000001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1559.0134120000002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335.16</v>
      </c>
      <c r="L16">
        <v>112.99679999999999</v>
      </c>
      <c r="M16">
        <v>84.268799999999999</v>
      </c>
      <c r="N16">
        <v>113.1165</v>
      </c>
      <c r="O16">
        <v>118.422202</v>
      </c>
      <c r="P16">
        <v>118.1439</v>
      </c>
      <c r="Q16">
        <v>4.7880000000000003</v>
      </c>
      <c r="R16">
        <v>17.236799999999999</v>
      </c>
      <c r="S16">
        <v>6.7031999999999998</v>
      </c>
      <c r="T16">
        <v>0</v>
      </c>
      <c r="U16">
        <v>401.01415200000002</v>
      </c>
      <c r="V16">
        <v>2.8727999999999998</v>
      </c>
      <c r="W16">
        <v>14.162903999999999</v>
      </c>
      <c r="X16">
        <v>74.692800000000005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8.4977420000000006</v>
      </c>
      <c r="AG16">
        <v>0</v>
      </c>
      <c r="AH16">
        <v>0</v>
      </c>
      <c r="AI16">
        <v>0</v>
      </c>
      <c r="AJ16">
        <v>0</v>
      </c>
      <c r="AK16">
        <v>52.01032</v>
      </c>
      <c r="AL16">
        <v>67.876603000000003</v>
      </c>
      <c r="AM16">
        <v>0</v>
      </c>
      <c r="AN16">
        <v>0.567886</v>
      </c>
      <c r="AO16">
        <v>0</v>
      </c>
      <c r="AP16">
        <v>2.2080340000000001</v>
      </c>
      <c r="AQ16">
        <v>0</v>
      </c>
      <c r="AR16">
        <v>4.7573569999999998</v>
      </c>
      <c r="AS16">
        <v>5.1526540000000001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1559.0134120000002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335.16</v>
      </c>
      <c r="L17">
        <v>112.99679999999999</v>
      </c>
      <c r="M17">
        <v>84.268799999999999</v>
      </c>
      <c r="N17">
        <v>113.1165</v>
      </c>
      <c r="O17">
        <v>118.422202</v>
      </c>
      <c r="P17">
        <v>118.1439</v>
      </c>
      <c r="Q17">
        <v>4.7880000000000003</v>
      </c>
      <c r="R17">
        <v>17.236799999999999</v>
      </c>
      <c r="S17">
        <v>6.7031999999999998</v>
      </c>
      <c r="T17">
        <v>0</v>
      </c>
      <c r="U17">
        <v>401.01415200000002</v>
      </c>
      <c r="V17">
        <v>2.8727999999999998</v>
      </c>
      <c r="W17">
        <v>14.162903999999999</v>
      </c>
      <c r="X17">
        <v>74.692800000000005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8.4977420000000006</v>
      </c>
      <c r="AG17">
        <v>0</v>
      </c>
      <c r="AH17">
        <v>0</v>
      </c>
      <c r="AI17">
        <v>0</v>
      </c>
      <c r="AJ17">
        <v>0</v>
      </c>
      <c r="AK17">
        <v>52.01032</v>
      </c>
      <c r="AL17">
        <v>67.876603000000003</v>
      </c>
      <c r="AM17">
        <v>0</v>
      </c>
      <c r="AN17">
        <v>0.567886</v>
      </c>
      <c r="AO17">
        <v>0</v>
      </c>
      <c r="AP17">
        <v>2.2080340000000001</v>
      </c>
      <c r="AQ17">
        <v>0</v>
      </c>
      <c r="AR17">
        <v>4.7573569999999998</v>
      </c>
      <c r="AS17">
        <v>7.0848990000000001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1560.9456570000002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335.16</v>
      </c>
      <c r="L18">
        <v>112.99679999999999</v>
      </c>
      <c r="M18">
        <v>84.268799999999999</v>
      </c>
      <c r="N18">
        <v>113.1165</v>
      </c>
      <c r="O18">
        <v>118.422202</v>
      </c>
      <c r="P18">
        <v>118.1439</v>
      </c>
      <c r="Q18">
        <v>4.7880000000000003</v>
      </c>
      <c r="R18">
        <v>17.236799999999999</v>
      </c>
      <c r="S18">
        <v>6.7031999999999998</v>
      </c>
      <c r="T18">
        <v>0</v>
      </c>
      <c r="U18">
        <v>401.01415200000002</v>
      </c>
      <c r="V18">
        <v>2.8727999999999998</v>
      </c>
      <c r="W18">
        <v>14.162903999999999</v>
      </c>
      <c r="X18">
        <v>74.692800000000005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8.4977420000000006</v>
      </c>
      <c r="AG18">
        <v>0</v>
      </c>
      <c r="AH18">
        <v>0</v>
      </c>
      <c r="AI18">
        <v>0</v>
      </c>
      <c r="AJ18">
        <v>0</v>
      </c>
      <c r="AK18">
        <v>52.01032</v>
      </c>
      <c r="AL18">
        <v>12.240043</v>
      </c>
      <c r="AM18">
        <v>0</v>
      </c>
      <c r="AN18">
        <v>0.567886</v>
      </c>
      <c r="AO18">
        <v>0</v>
      </c>
      <c r="AP18">
        <v>2.2080340000000001</v>
      </c>
      <c r="AQ18">
        <v>0</v>
      </c>
      <c r="AR18">
        <v>4.7573569999999998</v>
      </c>
      <c r="AS18">
        <v>7.0848990000000001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1505.3090970000003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335.16</v>
      </c>
      <c r="L19">
        <v>112.99679999999999</v>
      </c>
      <c r="M19">
        <v>84.268799999999999</v>
      </c>
      <c r="N19">
        <v>113.1165</v>
      </c>
      <c r="O19">
        <v>118.422202</v>
      </c>
      <c r="P19">
        <v>118.1439</v>
      </c>
      <c r="Q19">
        <v>4.7880000000000003</v>
      </c>
      <c r="R19">
        <v>17.236799999999999</v>
      </c>
      <c r="S19">
        <v>6.7031999999999998</v>
      </c>
      <c r="T19">
        <v>0</v>
      </c>
      <c r="U19">
        <v>401.01415200000002</v>
      </c>
      <c r="V19">
        <v>2.8727999999999998</v>
      </c>
      <c r="W19">
        <v>14.162903999999999</v>
      </c>
      <c r="X19">
        <v>74.692800000000005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8.4977420000000006</v>
      </c>
      <c r="AG19">
        <v>0</v>
      </c>
      <c r="AH19">
        <v>0</v>
      </c>
      <c r="AI19">
        <v>0</v>
      </c>
      <c r="AJ19">
        <v>0</v>
      </c>
      <c r="AK19">
        <v>52.01032</v>
      </c>
      <c r="AL19">
        <v>1.335277</v>
      </c>
      <c r="AM19">
        <v>0</v>
      </c>
      <c r="AN19">
        <v>0.567886</v>
      </c>
      <c r="AO19">
        <v>0</v>
      </c>
      <c r="AP19">
        <v>2.2080340000000001</v>
      </c>
      <c r="AQ19">
        <v>14.901214</v>
      </c>
      <c r="AR19">
        <v>4.7573569999999998</v>
      </c>
      <c r="AS19">
        <v>7.0848990000000001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1509.3055450000002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335.16</v>
      </c>
      <c r="L20">
        <v>112.99679999999999</v>
      </c>
      <c r="M20">
        <v>84.268799999999999</v>
      </c>
      <c r="N20">
        <v>113.1165</v>
      </c>
      <c r="O20">
        <v>118.422202</v>
      </c>
      <c r="P20">
        <v>118.1439</v>
      </c>
      <c r="Q20">
        <v>4.7880000000000003</v>
      </c>
      <c r="R20">
        <v>17.236799999999999</v>
      </c>
      <c r="S20">
        <v>6.7031999999999998</v>
      </c>
      <c r="T20">
        <v>0</v>
      </c>
      <c r="U20">
        <v>401.01415200000002</v>
      </c>
      <c r="V20">
        <v>2.8727999999999998</v>
      </c>
      <c r="W20">
        <v>14.162903999999999</v>
      </c>
      <c r="X20">
        <v>74.692800000000005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8.4977420000000006</v>
      </c>
      <c r="AG20">
        <v>0</v>
      </c>
      <c r="AH20">
        <v>0</v>
      </c>
      <c r="AI20">
        <v>0</v>
      </c>
      <c r="AJ20">
        <v>0</v>
      </c>
      <c r="AK20">
        <v>52.01032</v>
      </c>
      <c r="AL20">
        <v>1.335277</v>
      </c>
      <c r="AM20">
        <v>0</v>
      </c>
      <c r="AN20">
        <v>0.567886</v>
      </c>
      <c r="AO20">
        <v>0</v>
      </c>
      <c r="AP20">
        <v>2.2080340000000001</v>
      </c>
      <c r="AQ20">
        <v>29.802427000000002</v>
      </c>
      <c r="AR20">
        <v>4.7573569999999998</v>
      </c>
      <c r="AS20">
        <v>7.0848990000000001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1524.2067580000003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335.16</v>
      </c>
      <c r="L21">
        <v>112.99679999999999</v>
      </c>
      <c r="M21">
        <v>84.268799999999999</v>
      </c>
      <c r="N21">
        <v>113.1165</v>
      </c>
      <c r="O21">
        <v>118.422202</v>
      </c>
      <c r="P21">
        <v>118.1439</v>
      </c>
      <c r="Q21">
        <v>4.7880000000000003</v>
      </c>
      <c r="R21">
        <v>17.236799999999999</v>
      </c>
      <c r="S21">
        <v>6.7031999999999998</v>
      </c>
      <c r="T21">
        <v>0</v>
      </c>
      <c r="U21">
        <v>401.01415200000002</v>
      </c>
      <c r="V21">
        <v>2.8727999999999998</v>
      </c>
      <c r="W21">
        <v>24.011054000000001</v>
      </c>
      <c r="X21">
        <v>122.37247000000001</v>
      </c>
      <c r="Y21">
        <v>0</v>
      </c>
      <c r="Z21">
        <v>0</v>
      </c>
      <c r="AA21">
        <v>0</v>
      </c>
      <c r="AB21">
        <v>0</v>
      </c>
      <c r="AC21">
        <v>9.2675000000000001</v>
      </c>
      <c r="AD21">
        <v>0</v>
      </c>
      <c r="AE21">
        <v>0</v>
      </c>
      <c r="AF21">
        <v>8.4977420000000006</v>
      </c>
      <c r="AG21">
        <v>0</v>
      </c>
      <c r="AH21">
        <v>0</v>
      </c>
      <c r="AI21">
        <v>0</v>
      </c>
      <c r="AJ21">
        <v>0</v>
      </c>
      <c r="AK21">
        <v>52.01032</v>
      </c>
      <c r="AL21">
        <v>1.335277</v>
      </c>
      <c r="AM21">
        <v>0</v>
      </c>
      <c r="AN21">
        <v>0.567886</v>
      </c>
      <c r="AO21">
        <v>0</v>
      </c>
      <c r="AP21">
        <v>2.2080340000000001</v>
      </c>
      <c r="AQ21">
        <v>29.802427000000002</v>
      </c>
      <c r="AR21">
        <v>4.7573569999999998</v>
      </c>
      <c r="AS21">
        <v>7.0848990000000001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1591.0020780000002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335.16</v>
      </c>
      <c r="L22">
        <v>112.99679999999999</v>
      </c>
      <c r="M22">
        <v>84.268799999999999</v>
      </c>
      <c r="N22">
        <v>113.1165</v>
      </c>
      <c r="O22">
        <v>118.422202</v>
      </c>
      <c r="P22">
        <v>118.1439</v>
      </c>
      <c r="Q22">
        <v>4.7880000000000003</v>
      </c>
      <c r="R22">
        <v>17.236799999999999</v>
      </c>
      <c r="S22">
        <v>6.7031999999999998</v>
      </c>
      <c r="T22">
        <v>0</v>
      </c>
      <c r="U22">
        <v>401.01415200000002</v>
      </c>
      <c r="V22">
        <v>7.6292949999999999</v>
      </c>
      <c r="W22">
        <v>24.011054000000001</v>
      </c>
      <c r="X22">
        <v>125.24527</v>
      </c>
      <c r="Y22">
        <v>0</v>
      </c>
      <c r="Z22">
        <v>0</v>
      </c>
      <c r="AA22">
        <v>0</v>
      </c>
      <c r="AB22">
        <v>12.61163</v>
      </c>
      <c r="AC22">
        <v>9.2675000000000001</v>
      </c>
      <c r="AD22">
        <v>0</v>
      </c>
      <c r="AE22">
        <v>0</v>
      </c>
      <c r="AF22">
        <v>8.4977420000000006</v>
      </c>
      <c r="AG22">
        <v>0</v>
      </c>
      <c r="AH22">
        <v>0</v>
      </c>
      <c r="AI22">
        <v>0</v>
      </c>
      <c r="AJ22">
        <v>0</v>
      </c>
      <c r="AK22">
        <v>52.01032</v>
      </c>
      <c r="AL22">
        <v>1.335277</v>
      </c>
      <c r="AM22">
        <v>0</v>
      </c>
      <c r="AN22">
        <v>0.567886</v>
      </c>
      <c r="AO22">
        <v>0</v>
      </c>
      <c r="AP22">
        <v>2.2080340000000001</v>
      </c>
      <c r="AQ22">
        <v>29.802427000000002</v>
      </c>
      <c r="AR22">
        <v>4.7573569999999998</v>
      </c>
      <c r="AS22">
        <v>7.0848990000000001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1611.2430030000003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383.04</v>
      </c>
      <c r="L23">
        <v>112.99679999999999</v>
      </c>
      <c r="M23">
        <v>84.268799999999999</v>
      </c>
      <c r="N23">
        <v>113.1165</v>
      </c>
      <c r="O23">
        <v>118.422202</v>
      </c>
      <c r="P23">
        <v>118.1439</v>
      </c>
      <c r="Q23">
        <v>4.7880000000000003</v>
      </c>
      <c r="R23">
        <v>26.349475000000002</v>
      </c>
      <c r="S23">
        <v>6.7031999999999998</v>
      </c>
      <c r="T23">
        <v>0</v>
      </c>
      <c r="U23">
        <v>401.01415200000002</v>
      </c>
      <c r="V23">
        <v>7.6292949999999999</v>
      </c>
      <c r="W23">
        <v>33.290762999999998</v>
      </c>
      <c r="X23">
        <v>141.01703800000001</v>
      </c>
      <c r="Y23">
        <v>0</v>
      </c>
      <c r="Z23">
        <v>0</v>
      </c>
      <c r="AA23">
        <v>0</v>
      </c>
      <c r="AB23">
        <v>12.61163</v>
      </c>
      <c r="AC23">
        <v>9.2675000000000001</v>
      </c>
      <c r="AD23">
        <v>0</v>
      </c>
      <c r="AE23">
        <v>15.780149</v>
      </c>
      <c r="AF23">
        <v>8.4977420000000006</v>
      </c>
      <c r="AG23">
        <v>0</v>
      </c>
      <c r="AH23">
        <v>0</v>
      </c>
      <c r="AI23">
        <v>0</v>
      </c>
      <c r="AJ23">
        <v>0</v>
      </c>
      <c r="AK23">
        <v>52.01032</v>
      </c>
      <c r="AL23">
        <v>1.335277</v>
      </c>
      <c r="AM23">
        <v>0</v>
      </c>
      <c r="AN23">
        <v>0.567886</v>
      </c>
      <c r="AO23">
        <v>0</v>
      </c>
      <c r="AP23">
        <v>2.2080340000000001</v>
      </c>
      <c r="AQ23">
        <v>29.802427000000002</v>
      </c>
      <c r="AR23">
        <v>4.7573569999999998</v>
      </c>
      <c r="AS23">
        <v>5.1526540000000001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1707.135059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421.34399999999999</v>
      </c>
      <c r="L24">
        <v>112.99679999999999</v>
      </c>
      <c r="M24">
        <v>84.268799999999999</v>
      </c>
      <c r="N24">
        <v>113.1165</v>
      </c>
      <c r="O24">
        <v>118.422202</v>
      </c>
      <c r="P24">
        <v>118.1439</v>
      </c>
      <c r="Q24">
        <v>4.7880000000000003</v>
      </c>
      <c r="R24">
        <v>28.361910000000002</v>
      </c>
      <c r="S24">
        <v>6.7031999999999998</v>
      </c>
      <c r="T24">
        <v>0</v>
      </c>
      <c r="U24">
        <v>401.01415200000002</v>
      </c>
      <c r="V24">
        <v>7.6292949999999999</v>
      </c>
      <c r="W24">
        <v>33.323819</v>
      </c>
      <c r="X24">
        <v>141.01703800000001</v>
      </c>
      <c r="Y24">
        <v>0</v>
      </c>
      <c r="Z24">
        <v>1.0533600000000001</v>
      </c>
      <c r="AA24">
        <v>0</v>
      </c>
      <c r="AB24">
        <v>12.61163</v>
      </c>
      <c r="AC24">
        <v>9.2675000000000001</v>
      </c>
      <c r="AD24">
        <v>0</v>
      </c>
      <c r="AE24">
        <v>15.780149</v>
      </c>
      <c r="AF24">
        <v>8.4977420000000006</v>
      </c>
      <c r="AG24">
        <v>0</v>
      </c>
      <c r="AH24">
        <v>18.136944</v>
      </c>
      <c r="AI24">
        <v>0</v>
      </c>
      <c r="AJ24">
        <v>0</v>
      </c>
      <c r="AK24">
        <v>52.01032</v>
      </c>
      <c r="AL24">
        <v>1.335277</v>
      </c>
      <c r="AM24">
        <v>0</v>
      </c>
      <c r="AN24">
        <v>0.567886</v>
      </c>
      <c r="AO24">
        <v>0</v>
      </c>
      <c r="AP24">
        <v>2.2080340000000001</v>
      </c>
      <c r="AQ24">
        <v>29.802427000000002</v>
      </c>
      <c r="AR24">
        <v>4.7573569999999998</v>
      </c>
      <c r="AS24">
        <v>5.1526540000000001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1766.6748540000001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478.8</v>
      </c>
      <c r="L25">
        <v>112.99679999999999</v>
      </c>
      <c r="M25">
        <v>84.268799999999999</v>
      </c>
      <c r="N25">
        <v>113.1165</v>
      </c>
      <c r="O25">
        <v>118.422202</v>
      </c>
      <c r="P25">
        <v>118.1439</v>
      </c>
      <c r="Q25">
        <v>4.7880000000000003</v>
      </c>
      <c r="R25">
        <v>28.361910000000002</v>
      </c>
      <c r="S25">
        <v>6.7031999999999998</v>
      </c>
      <c r="T25">
        <v>0</v>
      </c>
      <c r="U25">
        <v>401.01415200000002</v>
      </c>
      <c r="V25">
        <v>7.6292949999999999</v>
      </c>
      <c r="W25">
        <v>33.323819</v>
      </c>
      <c r="X25">
        <v>141.01703800000001</v>
      </c>
      <c r="Y25">
        <v>0</v>
      </c>
      <c r="Z25">
        <v>1.0533600000000001</v>
      </c>
      <c r="AA25">
        <v>0</v>
      </c>
      <c r="AB25">
        <v>12.61163</v>
      </c>
      <c r="AC25">
        <v>9.2675000000000001</v>
      </c>
      <c r="AD25">
        <v>0</v>
      </c>
      <c r="AE25">
        <v>15.780149</v>
      </c>
      <c r="AF25">
        <v>8.4977420000000006</v>
      </c>
      <c r="AG25">
        <v>0</v>
      </c>
      <c r="AH25">
        <v>36.273887999999999</v>
      </c>
      <c r="AI25">
        <v>0</v>
      </c>
      <c r="AJ25">
        <v>0</v>
      </c>
      <c r="AK25">
        <v>52.01032</v>
      </c>
      <c r="AL25">
        <v>1.335277</v>
      </c>
      <c r="AM25">
        <v>0</v>
      </c>
      <c r="AN25">
        <v>0.567886</v>
      </c>
      <c r="AO25">
        <v>0</v>
      </c>
      <c r="AP25">
        <v>2.2080340000000001</v>
      </c>
      <c r="AQ25">
        <v>29.802427000000002</v>
      </c>
      <c r="AR25">
        <v>4.7573569999999998</v>
      </c>
      <c r="AS25">
        <v>5.1526540000000001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1842.2677979999996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536.25599999999997</v>
      </c>
      <c r="L26">
        <v>112.99679999999999</v>
      </c>
      <c r="M26">
        <v>84.268799999999999</v>
      </c>
      <c r="N26">
        <v>113.1165</v>
      </c>
      <c r="O26">
        <v>118.422202</v>
      </c>
      <c r="P26">
        <v>118.1439</v>
      </c>
      <c r="Q26">
        <v>4.7880000000000003</v>
      </c>
      <c r="R26">
        <v>28.361910000000002</v>
      </c>
      <c r="S26">
        <v>6.7031999999999998</v>
      </c>
      <c r="T26">
        <v>0</v>
      </c>
      <c r="U26">
        <v>401.01415200000002</v>
      </c>
      <c r="V26">
        <v>7.6292949999999999</v>
      </c>
      <c r="W26">
        <v>33.323819</v>
      </c>
      <c r="X26">
        <v>141.01703800000001</v>
      </c>
      <c r="Y26">
        <v>0</v>
      </c>
      <c r="Z26">
        <v>1.0533600000000001</v>
      </c>
      <c r="AA26">
        <v>0</v>
      </c>
      <c r="AB26">
        <v>12.61163</v>
      </c>
      <c r="AC26">
        <v>18.534998999999999</v>
      </c>
      <c r="AD26">
        <v>6.1352000000000002</v>
      </c>
      <c r="AE26">
        <v>31.560296999999998</v>
      </c>
      <c r="AF26">
        <v>8.4977420000000006</v>
      </c>
      <c r="AG26">
        <v>0</v>
      </c>
      <c r="AH26">
        <v>54.410831999999999</v>
      </c>
      <c r="AI26">
        <v>3.6570740000000002</v>
      </c>
      <c r="AJ26">
        <v>0</v>
      </c>
      <c r="AK26">
        <v>52.01032</v>
      </c>
      <c r="AL26">
        <v>1.335277</v>
      </c>
      <c r="AM26">
        <v>0</v>
      </c>
      <c r="AN26">
        <v>0.567886</v>
      </c>
      <c r="AO26">
        <v>0</v>
      </c>
      <c r="AP26">
        <v>2.2080340000000001</v>
      </c>
      <c r="AQ26">
        <v>44.703640999999998</v>
      </c>
      <c r="AR26">
        <v>4.7573569999999998</v>
      </c>
      <c r="AS26">
        <v>5.1526540000000001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1967.6018769999998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564.61532399999999</v>
      </c>
      <c r="L27">
        <v>115.86960000000001</v>
      </c>
      <c r="M27">
        <v>84.268799999999999</v>
      </c>
      <c r="N27">
        <v>113.1165</v>
      </c>
      <c r="O27">
        <v>118.422202</v>
      </c>
      <c r="P27">
        <v>118.1439</v>
      </c>
      <c r="Q27">
        <v>4.7880000000000003</v>
      </c>
      <c r="R27">
        <v>34.921498</v>
      </c>
      <c r="S27">
        <v>6.7031999999999998</v>
      </c>
      <c r="T27">
        <v>0</v>
      </c>
      <c r="U27">
        <v>401.01415200000002</v>
      </c>
      <c r="V27">
        <v>7.6292949999999999</v>
      </c>
      <c r="W27">
        <v>33.323819</v>
      </c>
      <c r="X27">
        <v>141.01703800000001</v>
      </c>
      <c r="Y27">
        <v>0</v>
      </c>
      <c r="Z27">
        <v>2.1067200000000001</v>
      </c>
      <c r="AA27">
        <v>6.7328859999999997</v>
      </c>
      <c r="AB27">
        <v>25.223261000000001</v>
      </c>
      <c r="AC27">
        <v>18.534998999999999</v>
      </c>
      <c r="AD27">
        <v>16.065367999999999</v>
      </c>
      <c r="AE27">
        <v>47.340446</v>
      </c>
      <c r="AF27">
        <v>18.883872</v>
      </c>
      <c r="AG27">
        <v>0</v>
      </c>
      <c r="AH27">
        <v>72.547775999999999</v>
      </c>
      <c r="AI27">
        <v>15.657154999999999</v>
      </c>
      <c r="AJ27">
        <v>0</v>
      </c>
      <c r="AK27">
        <v>52.01032</v>
      </c>
      <c r="AL27">
        <v>1.335277</v>
      </c>
      <c r="AM27">
        <v>3.8294419999999998</v>
      </c>
      <c r="AN27">
        <v>0.567886</v>
      </c>
      <c r="AO27">
        <v>0</v>
      </c>
      <c r="AP27">
        <v>2.2080340000000001</v>
      </c>
      <c r="AQ27">
        <v>44.703640999999998</v>
      </c>
      <c r="AR27">
        <v>4.7573569999999998</v>
      </c>
      <c r="AS27">
        <v>5.1526540000000001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2095.8543799999998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564.61532399999999</v>
      </c>
      <c r="L28">
        <v>115.86960000000001</v>
      </c>
      <c r="M28">
        <v>84.268799999999999</v>
      </c>
      <c r="N28">
        <v>113.1165</v>
      </c>
      <c r="O28">
        <v>118.422202</v>
      </c>
      <c r="P28">
        <v>118.1439</v>
      </c>
      <c r="Q28">
        <v>4.7880000000000003</v>
      </c>
      <c r="R28">
        <v>35.070185000000002</v>
      </c>
      <c r="S28">
        <v>6.7031999999999998</v>
      </c>
      <c r="T28">
        <v>0</v>
      </c>
      <c r="U28">
        <v>401.01415200000002</v>
      </c>
      <c r="V28">
        <v>12.958722</v>
      </c>
      <c r="W28">
        <v>33.323819</v>
      </c>
      <c r="X28">
        <v>141.01703800000001</v>
      </c>
      <c r="Y28">
        <v>0</v>
      </c>
      <c r="Z28">
        <v>12.488636</v>
      </c>
      <c r="AA28">
        <v>26.477640000000001</v>
      </c>
      <c r="AB28">
        <v>25.223261000000001</v>
      </c>
      <c r="AC28">
        <v>19.510525000000001</v>
      </c>
      <c r="AD28">
        <v>26.246003999999999</v>
      </c>
      <c r="AE28">
        <v>47.340446</v>
      </c>
      <c r="AF28">
        <v>27.985897999999999</v>
      </c>
      <c r="AG28">
        <v>0</v>
      </c>
      <c r="AH28">
        <v>108.821664</v>
      </c>
      <c r="AI28">
        <v>15.657154999999999</v>
      </c>
      <c r="AJ28">
        <v>0</v>
      </c>
      <c r="AK28">
        <v>52.01032</v>
      </c>
      <c r="AL28">
        <v>1.335277</v>
      </c>
      <c r="AM28">
        <v>10.089304</v>
      </c>
      <c r="AN28">
        <v>0.567886</v>
      </c>
      <c r="AO28">
        <v>0</v>
      </c>
      <c r="AP28">
        <v>2.2080340000000001</v>
      </c>
      <c r="AQ28">
        <v>44.703640999999998</v>
      </c>
      <c r="AR28">
        <v>4.7573569999999998</v>
      </c>
      <c r="AS28">
        <v>5.1526540000000001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2194.2511019999997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573.23372400000005</v>
      </c>
      <c r="L29">
        <v>128.3184</v>
      </c>
      <c r="M29">
        <v>84.268799999999999</v>
      </c>
      <c r="N29">
        <v>113.1165</v>
      </c>
      <c r="O29">
        <v>118.422202</v>
      </c>
      <c r="P29">
        <v>118.1439</v>
      </c>
      <c r="Q29">
        <v>5.1204789999999996</v>
      </c>
      <c r="R29">
        <v>40.592759999999998</v>
      </c>
      <c r="S29">
        <v>7.2429259999999998</v>
      </c>
      <c r="T29">
        <v>0</v>
      </c>
      <c r="U29">
        <v>401.01415200000002</v>
      </c>
      <c r="V29">
        <v>17.37096</v>
      </c>
      <c r="W29">
        <v>33.323819</v>
      </c>
      <c r="X29">
        <v>141.01703800000001</v>
      </c>
      <c r="Y29">
        <v>0</v>
      </c>
      <c r="Z29">
        <v>12.488636</v>
      </c>
      <c r="AA29">
        <v>26.477640000000001</v>
      </c>
      <c r="AB29">
        <v>25.223261000000001</v>
      </c>
      <c r="AC29">
        <v>19.510525000000001</v>
      </c>
      <c r="AD29">
        <v>26.246003999999999</v>
      </c>
      <c r="AE29">
        <v>47.340446</v>
      </c>
      <c r="AF29">
        <v>27.985897999999999</v>
      </c>
      <c r="AG29">
        <v>0</v>
      </c>
      <c r="AH29">
        <v>126.958608</v>
      </c>
      <c r="AI29">
        <v>15.657154999999999</v>
      </c>
      <c r="AJ29">
        <v>0</v>
      </c>
      <c r="AK29">
        <v>52.01032</v>
      </c>
      <c r="AL29">
        <v>1.335277</v>
      </c>
      <c r="AM29">
        <v>10.089304</v>
      </c>
      <c r="AN29">
        <v>0.567886</v>
      </c>
      <c r="AO29">
        <v>0</v>
      </c>
      <c r="AP29">
        <v>2.2080340000000001</v>
      </c>
      <c r="AQ29">
        <v>44.703640999999998</v>
      </c>
      <c r="AR29">
        <v>4.7573569999999998</v>
      </c>
      <c r="AS29">
        <v>5.1526540000000001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2244.2622639999995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641.41487099999995</v>
      </c>
      <c r="L30">
        <v>210.11313999999999</v>
      </c>
      <c r="M30">
        <v>84.268799999999999</v>
      </c>
      <c r="N30">
        <v>113.1165</v>
      </c>
      <c r="O30">
        <v>118.422202</v>
      </c>
      <c r="P30">
        <v>118.1439</v>
      </c>
      <c r="Q30">
        <v>5.8588839999999998</v>
      </c>
      <c r="R30">
        <v>40.592759999999998</v>
      </c>
      <c r="S30">
        <v>9.7723239999999993</v>
      </c>
      <c r="T30">
        <v>0</v>
      </c>
      <c r="U30">
        <v>401.01415200000002</v>
      </c>
      <c r="V30">
        <v>17.37096</v>
      </c>
      <c r="W30">
        <v>33.323819</v>
      </c>
      <c r="X30">
        <v>141.01703800000001</v>
      </c>
      <c r="Y30">
        <v>0</v>
      </c>
      <c r="Z30">
        <v>12.488636</v>
      </c>
      <c r="AA30">
        <v>26.477640000000001</v>
      </c>
      <c r="AB30">
        <v>25.223261000000001</v>
      </c>
      <c r="AC30">
        <v>19.510525000000001</v>
      </c>
      <c r="AD30">
        <v>26.246003999999999</v>
      </c>
      <c r="AE30">
        <v>47.340446</v>
      </c>
      <c r="AF30">
        <v>27.985897999999999</v>
      </c>
      <c r="AG30">
        <v>0</v>
      </c>
      <c r="AH30">
        <v>131.49284399999999</v>
      </c>
      <c r="AI30">
        <v>15.657154999999999</v>
      </c>
      <c r="AJ30">
        <v>0</v>
      </c>
      <c r="AK30">
        <v>52.01032</v>
      </c>
      <c r="AL30">
        <v>1.335277</v>
      </c>
      <c r="AM30">
        <v>10.089304</v>
      </c>
      <c r="AN30">
        <v>0.567886</v>
      </c>
      <c r="AO30">
        <v>0</v>
      </c>
      <c r="AP30">
        <v>2.2080340000000001</v>
      </c>
      <c r="AQ30">
        <v>44.703640999999998</v>
      </c>
      <c r="AR30">
        <v>4.7573569999999998</v>
      </c>
      <c r="AS30">
        <v>5.1526540000000001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2402.0401899999997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653.53825200000006</v>
      </c>
      <c r="L31">
        <v>210.672</v>
      </c>
      <c r="M31">
        <v>84.268799999999999</v>
      </c>
      <c r="N31">
        <v>113.1165</v>
      </c>
      <c r="O31">
        <v>118.422202</v>
      </c>
      <c r="P31">
        <v>118.1439</v>
      </c>
      <c r="Q31">
        <v>5.8588839999999998</v>
      </c>
      <c r="R31">
        <v>40.592759999999998</v>
      </c>
      <c r="S31">
        <v>7.7921829999999996</v>
      </c>
      <c r="T31">
        <v>0</v>
      </c>
      <c r="U31">
        <v>401.01415200000002</v>
      </c>
      <c r="V31">
        <v>17.37096</v>
      </c>
      <c r="W31">
        <v>33.323819</v>
      </c>
      <c r="X31">
        <v>141.01703800000001</v>
      </c>
      <c r="Y31">
        <v>0</v>
      </c>
      <c r="Z31">
        <v>12.488636</v>
      </c>
      <c r="AA31">
        <v>26.477640000000001</v>
      </c>
      <c r="AB31">
        <v>25.223261000000001</v>
      </c>
      <c r="AC31">
        <v>19.510525000000001</v>
      </c>
      <c r="AD31">
        <v>26.246003999999999</v>
      </c>
      <c r="AE31">
        <v>47.340446</v>
      </c>
      <c r="AF31">
        <v>27.985897999999999</v>
      </c>
      <c r="AG31">
        <v>0</v>
      </c>
      <c r="AH31">
        <v>134.394755</v>
      </c>
      <c r="AI31">
        <v>15.657154999999999</v>
      </c>
      <c r="AJ31">
        <v>0</v>
      </c>
      <c r="AK31">
        <v>52.01032</v>
      </c>
      <c r="AL31">
        <v>1.335277</v>
      </c>
      <c r="AM31">
        <v>10.089304</v>
      </c>
      <c r="AN31">
        <v>0.567886</v>
      </c>
      <c r="AO31">
        <v>0</v>
      </c>
      <c r="AP31">
        <v>3.0667140000000002</v>
      </c>
      <c r="AQ31">
        <v>44.703640999999998</v>
      </c>
      <c r="AR31">
        <v>42.287616</v>
      </c>
      <c r="AS31">
        <v>5.1526540000000001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2454.03314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653.53825200000006</v>
      </c>
      <c r="L32">
        <v>210.672</v>
      </c>
      <c r="M32">
        <v>84.268799999999999</v>
      </c>
      <c r="N32">
        <v>113.1165</v>
      </c>
      <c r="O32">
        <v>118.422202</v>
      </c>
      <c r="P32">
        <v>118.1439</v>
      </c>
      <c r="Q32">
        <v>3.2221320000000002</v>
      </c>
      <c r="R32">
        <v>40.592759999999998</v>
      </c>
      <c r="S32">
        <v>7.7921829999999996</v>
      </c>
      <c r="T32">
        <v>0</v>
      </c>
      <c r="U32">
        <v>401.01415200000002</v>
      </c>
      <c r="V32">
        <v>17.37096</v>
      </c>
      <c r="W32">
        <v>33.323819</v>
      </c>
      <c r="X32">
        <v>141.01703800000001</v>
      </c>
      <c r="Y32">
        <v>0</v>
      </c>
      <c r="Z32">
        <v>12.488636</v>
      </c>
      <c r="AA32">
        <v>26.477640000000001</v>
      </c>
      <c r="AB32">
        <v>25.223261000000001</v>
      </c>
      <c r="AC32">
        <v>19.510525000000001</v>
      </c>
      <c r="AD32">
        <v>26.246003999999999</v>
      </c>
      <c r="AE32">
        <v>47.340446</v>
      </c>
      <c r="AF32">
        <v>27.985897999999999</v>
      </c>
      <c r="AG32">
        <v>0</v>
      </c>
      <c r="AH32">
        <v>134.394755</v>
      </c>
      <c r="AI32">
        <v>15.657154999999999</v>
      </c>
      <c r="AJ32">
        <v>0</v>
      </c>
      <c r="AK32">
        <v>52.01032</v>
      </c>
      <c r="AL32">
        <v>1.335277</v>
      </c>
      <c r="AM32">
        <v>10.089304</v>
      </c>
      <c r="AN32">
        <v>0.567886</v>
      </c>
      <c r="AO32">
        <v>0</v>
      </c>
      <c r="AP32">
        <v>3.0667140000000002</v>
      </c>
      <c r="AQ32">
        <v>44.703640999999998</v>
      </c>
      <c r="AR32">
        <v>42.287616</v>
      </c>
      <c r="AS32">
        <v>5.1526540000000001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2451.3963880000001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653.53825200000006</v>
      </c>
      <c r="L33">
        <v>210.672</v>
      </c>
      <c r="M33">
        <v>84.268799999999999</v>
      </c>
      <c r="N33">
        <v>113.1165</v>
      </c>
      <c r="O33">
        <v>118.422202</v>
      </c>
      <c r="P33">
        <v>118.1439</v>
      </c>
      <c r="Q33">
        <v>3.2221320000000002</v>
      </c>
      <c r="R33">
        <v>40.592759999999998</v>
      </c>
      <c r="S33">
        <v>7.7921829999999996</v>
      </c>
      <c r="T33">
        <v>0</v>
      </c>
      <c r="U33">
        <v>401.01415200000002</v>
      </c>
      <c r="V33">
        <v>17.37096</v>
      </c>
      <c r="W33">
        <v>33.323819</v>
      </c>
      <c r="X33">
        <v>141.01703800000001</v>
      </c>
      <c r="Y33">
        <v>0</v>
      </c>
      <c r="Z33">
        <v>12.488636</v>
      </c>
      <c r="AA33">
        <v>26.477640000000001</v>
      </c>
      <c r="AB33">
        <v>25.223261000000001</v>
      </c>
      <c r="AC33">
        <v>19.510525000000001</v>
      </c>
      <c r="AD33">
        <v>26.246003999999999</v>
      </c>
      <c r="AE33">
        <v>47.340446</v>
      </c>
      <c r="AF33">
        <v>27.985897999999999</v>
      </c>
      <c r="AG33">
        <v>0</v>
      </c>
      <c r="AH33">
        <v>113.35590000000001</v>
      </c>
      <c r="AI33">
        <v>3.6570740000000002</v>
      </c>
      <c r="AJ33">
        <v>0</v>
      </c>
      <c r="AK33">
        <v>52.01032</v>
      </c>
      <c r="AL33">
        <v>1.335277</v>
      </c>
      <c r="AM33">
        <v>10.089304</v>
      </c>
      <c r="AN33">
        <v>0.567886</v>
      </c>
      <c r="AO33">
        <v>0</v>
      </c>
      <c r="AP33">
        <v>3.0667140000000002</v>
      </c>
      <c r="AQ33">
        <v>44.703640999999998</v>
      </c>
      <c r="AR33">
        <v>4.2287619999999997</v>
      </c>
      <c r="AS33">
        <v>5.1526540000000001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2380.2985980000008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653.53825200000006</v>
      </c>
      <c r="L34">
        <v>210.672</v>
      </c>
      <c r="M34">
        <v>84.268799999999999</v>
      </c>
      <c r="N34">
        <v>113.1165</v>
      </c>
      <c r="O34">
        <v>118.422202</v>
      </c>
      <c r="P34">
        <v>118.1439</v>
      </c>
      <c r="Q34">
        <v>3.2221320000000002</v>
      </c>
      <c r="R34">
        <v>40.592759999999998</v>
      </c>
      <c r="S34">
        <v>7.7921829999999996</v>
      </c>
      <c r="T34">
        <v>0</v>
      </c>
      <c r="U34">
        <v>401.01415200000002</v>
      </c>
      <c r="V34">
        <v>17.37096</v>
      </c>
      <c r="W34">
        <v>33.323819</v>
      </c>
      <c r="X34">
        <v>141.01703800000001</v>
      </c>
      <c r="Y34">
        <v>0</v>
      </c>
      <c r="Z34">
        <v>6.2443179999999998</v>
      </c>
      <c r="AA34">
        <v>13.453666999999999</v>
      </c>
      <c r="AB34">
        <v>25.223261000000001</v>
      </c>
      <c r="AC34">
        <v>18.534998999999999</v>
      </c>
      <c r="AD34">
        <v>17.497336000000001</v>
      </c>
      <c r="AE34">
        <v>47.340446</v>
      </c>
      <c r="AF34">
        <v>16.995484999999999</v>
      </c>
      <c r="AG34">
        <v>0</v>
      </c>
      <c r="AH34">
        <v>83.701997000000006</v>
      </c>
      <c r="AI34">
        <v>0</v>
      </c>
      <c r="AJ34">
        <v>0</v>
      </c>
      <c r="AK34">
        <v>52.01032</v>
      </c>
      <c r="AL34">
        <v>1.335277</v>
      </c>
      <c r="AM34">
        <v>4.7229789999999996</v>
      </c>
      <c r="AN34">
        <v>0.567886</v>
      </c>
      <c r="AO34">
        <v>0</v>
      </c>
      <c r="AP34">
        <v>3.0667140000000002</v>
      </c>
      <c r="AQ34">
        <v>44.703640999999998</v>
      </c>
      <c r="AR34">
        <v>4.2287619999999997</v>
      </c>
      <c r="AS34">
        <v>5.1526540000000001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2301.6383980000005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653.53825200000006</v>
      </c>
      <c r="L35">
        <v>210.672</v>
      </c>
      <c r="M35">
        <v>84.268799999999999</v>
      </c>
      <c r="N35">
        <v>113.1165</v>
      </c>
      <c r="O35">
        <v>118.422202</v>
      </c>
      <c r="P35">
        <v>118.1439</v>
      </c>
      <c r="Q35">
        <v>3.2221320000000002</v>
      </c>
      <c r="R35">
        <v>40.592759999999998</v>
      </c>
      <c r="S35">
        <v>7.7921829999999996</v>
      </c>
      <c r="T35">
        <v>0</v>
      </c>
      <c r="U35">
        <v>401.01415200000002</v>
      </c>
      <c r="V35">
        <v>17.37096</v>
      </c>
      <c r="W35">
        <v>33.323819</v>
      </c>
      <c r="X35">
        <v>141.01703800000001</v>
      </c>
      <c r="Y35">
        <v>0</v>
      </c>
      <c r="Z35">
        <v>0</v>
      </c>
      <c r="AA35">
        <v>8.3215439999999994</v>
      </c>
      <c r="AB35">
        <v>25.223261000000001</v>
      </c>
      <c r="AC35">
        <v>18.534998999999999</v>
      </c>
      <c r="AD35">
        <v>7.5899380000000001</v>
      </c>
      <c r="AE35">
        <v>31.560296999999998</v>
      </c>
      <c r="AF35">
        <v>8.4977420000000006</v>
      </c>
      <c r="AG35">
        <v>0</v>
      </c>
      <c r="AH35">
        <v>72.547775999999999</v>
      </c>
      <c r="AI35">
        <v>0</v>
      </c>
      <c r="AJ35">
        <v>0</v>
      </c>
      <c r="AK35">
        <v>52.01032</v>
      </c>
      <c r="AL35">
        <v>1.335277</v>
      </c>
      <c r="AM35">
        <v>0</v>
      </c>
      <c r="AN35">
        <v>0.567886</v>
      </c>
      <c r="AO35">
        <v>0</v>
      </c>
      <c r="AP35">
        <v>3.0667140000000002</v>
      </c>
      <c r="AQ35">
        <v>44.703640999999998</v>
      </c>
      <c r="AR35">
        <v>4.2287619999999997</v>
      </c>
      <c r="AS35">
        <v>5.1526540000000001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2240.1994670000004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653.53825200000006</v>
      </c>
      <c r="L36">
        <v>210.672</v>
      </c>
      <c r="M36">
        <v>84.268799999999999</v>
      </c>
      <c r="N36">
        <v>113.1165</v>
      </c>
      <c r="O36">
        <v>118.422202</v>
      </c>
      <c r="P36">
        <v>118.1439</v>
      </c>
      <c r="Q36">
        <v>3.2221320000000002</v>
      </c>
      <c r="R36">
        <v>40.592759999999998</v>
      </c>
      <c r="S36">
        <v>7.7921829999999996</v>
      </c>
      <c r="T36">
        <v>0</v>
      </c>
      <c r="U36">
        <v>401.01415200000002</v>
      </c>
      <c r="V36">
        <v>17.37096</v>
      </c>
      <c r="W36">
        <v>33.323819</v>
      </c>
      <c r="X36">
        <v>141.01703800000001</v>
      </c>
      <c r="Y36">
        <v>0</v>
      </c>
      <c r="Z36">
        <v>0</v>
      </c>
      <c r="AA36">
        <v>0</v>
      </c>
      <c r="AB36">
        <v>25.223261000000001</v>
      </c>
      <c r="AC36">
        <v>9.2675000000000001</v>
      </c>
      <c r="AD36">
        <v>0</v>
      </c>
      <c r="AE36">
        <v>31.560296999999998</v>
      </c>
      <c r="AF36">
        <v>8.4977420000000006</v>
      </c>
      <c r="AG36">
        <v>0</v>
      </c>
      <c r="AH36">
        <v>36.273887999999999</v>
      </c>
      <c r="AI36">
        <v>0</v>
      </c>
      <c r="AJ36">
        <v>0</v>
      </c>
      <c r="AK36">
        <v>52.01032</v>
      </c>
      <c r="AL36">
        <v>1.335277</v>
      </c>
      <c r="AM36">
        <v>0</v>
      </c>
      <c r="AN36">
        <v>0.567886</v>
      </c>
      <c r="AO36">
        <v>0</v>
      </c>
      <c r="AP36">
        <v>3.0667140000000002</v>
      </c>
      <c r="AQ36">
        <v>44.703640999999998</v>
      </c>
      <c r="AR36">
        <v>4.2287619999999997</v>
      </c>
      <c r="AS36">
        <v>5.1526540000000001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2178.7465980000002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653.53825200000006</v>
      </c>
      <c r="L37">
        <v>210.672</v>
      </c>
      <c r="M37">
        <v>84.268799999999999</v>
      </c>
      <c r="N37">
        <v>113.1165</v>
      </c>
      <c r="O37">
        <v>118.422202</v>
      </c>
      <c r="P37">
        <v>118.1439</v>
      </c>
      <c r="Q37">
        <v>3.2221320000000002</v>
      </c>
      <c r="R37">
        <v>40.592759999999998</v>
      </c>
      <c r="S37">
        <v>7.7921829999999996</v>
      </c>
      <c r="T37">
        <v>0</v>
      </c>
      <c r="U37">
        <v>401.01415200000002</v>
      </c>
      <c r="V37">
        <v>17.37096</v>
      </c>
      <c r="W37">
        <v>33.323819</v>
      </c>
      <c r="X37">
        <v>141.01703800000001</v>
      </c>
      <c r="Y37">
        <v>0</v>
      </c>
      <c r="Z37">
        <v>0</v>
      </c>
      <c r="AA37">
        <v>0</v>
      </c>
      <c r="AB37">
        <v>12.61163</v>
      </c>
      <c r="AC37">
        <v>0</v>
      </c>
      <c r="AD37">
        <v>0</v>
      </c>
      <c r="AE37">
        <v>31.560296999999998</v>
      </c>
      <c r="AF37">
        <v>8.4977420000000006</v>
      </c>
      <c r="AG37">
        <v>0</v>
      </c>
      <c r="AH37">
        <v>22.399125999999999</v>
      </c>
      <c r="AI37">
        <v>0</v>
      </c>
      <c r="AJ37">
        <v>0</v>
      </c>
      <c r="AK37">
        <v>52.01032</v>
      </c>
      <c r="AL37">
        <v>1.335277</v>
      </c>
      <c r="AM37">
        <v>0</v>
      </c>
      <c r="AN37">
        <v>0.567886</v>
      </c>
      <c r="AO37">
        <v>0</v>
      </c>
      <c r="AP37">
        <v>3.0667140000000002</v>
      </c>
      <c r="AQ37">
        <v>44.703640999999998</v>
      </c>
      <c r="AR37">
        <v>4.2287619999999997</v>
      </c>
      <c r="AS37">
        <v>5.1526540000000001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2142.9927050000006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653.53825200000006</v>
      </c>
      <c r="L38">
        <v>210.672</v>
      </c>
      <c r="M38">
        <v>84.268799999999999</v>
      </c>
      <c r="N38">
        <v>113.1165</v>
      </c>
      <c r="O38">
        <v>118.422202</v>
      </c>
      <c r="P38">
        <v>118.1439</v>
      </c>
      <c r="Q38">
        <v>3.2221320000000002</v>
      </c>
      <c r="R38">
        <v>40.592759999999998</v>
      </c>
      <c r="S38">
        <v>7.7921829999999996</v>
      </c>
      <c r="T38">
        <v>0</v>
      </c>
      <c r="U38">
        <v>401.01415200000002</v>
      </c>
      <c r="V38">
        <v>17.37096</v>
      </c>
      <c r="W38">
        <v>33.323819</v>
      </c>
      <c r="X38">
        <v>141.01703800000001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31.560296999999998</v>
      </c>
      <c r="AF38">
        <v>8.4977420000000006</v>
      </c>
      <c r="AG38">
        <v>0</v>
      </c>
      <c r="AH38">
        <v>18.408998</v>
      </c>
      <c r="AI38">
        <v>0</v>
      </c>
      <c r="AJ38">
        <v>0</v>
      </c>
      <c r="AK38">
        <v>52.01032</v>
      </c>
      <c r="AL38">
        <v>1.335277</v>
      </c>
      <c r="AM38">
        <v>0</v>
      </c>
      <c r="AN38">
        <v>0.567886</v>
      </c>
      <c r="AO38">
        <v>0</v>
      </c>
      <c r="AP38">
        <v>3.0667140000000002</v>
      </c>
      <c r="AQ38">
        <v>44.703640999999998</v>
      </c>
      <c r="AR38">
        <v>4.2287619999999997</v>
      </c>
      <c r="AS38">
        <v>5.1526540000000001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2126.3909470000003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653.53825200000006</v>
      </c>
      <c r="L39">
        <v>210.672</v>
      </c>
      <c r="M39">
        <v>84.268799999999999</v>
      </c>
      <c r="N39">
        <v>113.1165</v>
      </c>
      <c r="O39">
        <v>118.422202</v>
      </c>
      <c r="P39">
        <v>118.1439</v>
      </c>
      <c r="Q39">
        <v>3.2221320000000002</v>
      </c>
      <c r="R39">
        <v>40.592759999999998</v>
      </c>
      <c r="S39">
        <v>7.7921829999999996</v>
      </c>
      <c r="T39">
        <v>0</v>
      </c>
      <c r="U39">
        <v>401.01415200000002</v>
      </c>
      <c r="V39">
        <v>17.37096</v>
      </c>
      <c r="W39">
        <v>33.323819</v>
      </c>
      <c r="X39">
        <v>141.01703800000001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15.780149</v>
      </c>
      <c r="AF39">
        <v>8.4977420000000006</v>
      </c>
      <c r="AG39">
        <v>0</v>
      </c>
      <c r="AH39">
        <v>0</v>
      </c>
      <c r="AI39">
        <v>0</v>
      </c>
      <c r="AJ39">
        <v>0</v>
      </c>
      <c r="AK39">
        <v>52.01032</v>
      </c>
      <c r="AL39">
        <v>1.335277</v>
      </c>
      <c r="AM39">
        <v>0</v>
      </c>
      <c r="AN39">
        <v>0.567886</v>
      </c>
      <c r="AO39">
        <v>0</v>
      </c>
      <c r="AP39">
        <v>3.0667140000000002</v>
      </c>
      <c r="AQ39">
        <v>44.703640999999998</v>
      </c>
      <c r="AR39">
        <v>38.058853999999997</v>
      </c>
      <c r="AS39">
        <v>5.1526540000000001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2126.0318929999999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653.53825200000006</v>
      </c>
      <c r="L40">
        <v>210.672</v>
      </c>
      <c r="M40">
        <v>84.268799999999999</v>
      </c>
      <c r="N40">
        <v>113.1165</v>
      </c>
      <c r="O40">
        <v>118.422202</v>
      </c>
      <c r="P40">
        <v>118.1439</v>
      </c>
      <c r="Q40">
        <v>3.2221320000000002</v>
      </c>
      <c r="R40">
        <v>40.592759999999998</v>
      </c>
      <c r="S40">
        <v>7.7921829999999996</v>
      </c>
      <c r="T40">
        <v>0</v>
      </c>
      <c r="U40">
        <v>401.01415200000002</v>
      </c>
      <c r="V40">
        <v>17.37096</v>
      </c>
      <c r="W40">
        <v>33.323819</v>
      </c>
      <c r="X40">
        <v>141.01703800000001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8.4977420000000006</v>
      </c>
      <c r="AG40">
        <v>0</v>
      </c>
      <c r="AH40">
        <v>0</v>
      </c>
      <c r="AI40">
        <v>0</v>
      </c>
      <c r="AJ40">
        <v>0</v>
      </c>
      <c r="AK40">
        <v>52.01032</v>
      </c>
      <c r="AL40">
        <v>1.335277</v>
      </c>
      <c r="AM40">
        <v>0</v>
      </c>
      <c r="AN40">
        <v>0.567886</v>
      </c>
      <c r="AO40">
        <v>0</v>
      </c>
      <c r="AP40">
        <v>3.0667140000000002</v>
      </c>
      <c r="AQ40">
        <v>44.703640999999998</v>
      </c>
      <c r="AR40">
        <v>38.058853999999997</v>
      </c>
      <c r="AS40">
        <v>5.1526540000000001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2110.2517440000001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653.53825200000006</v>
      </c>
      <c r="L41">
        <v>210.672</v>
      </c>
      <c r="M41">
        <v>84.268799999999999</v>
      </c>
      <c r="N41">
        <v>113.1165</v>
      </c>
      <c r="O41">
        <v>118.422202</v>
      </c>
      <c r="P41">
        <v>118.1439</v>
      </c>
      <c r="Q41">
        <v>3.2221320000000002</v>
      </c>
      <c r="R41">
        <v>40.592759999999998</v>
      </c>
      <c r="S41">
        <v>7.7921829999999996</v>
      </c>
      <c r="T41">
        <v>0</v>
      </c>
      <c r="U41">
        <v>401.01415200000002</v>
      </c>
      <c r="V41">
        <v>17.37096</v>
      </c>
      <c r="W41">
        <v>33.323819</v>
      </c>
      <c r="X41">
        <v>141.01703800000001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8.4977420000000006</v>
      </c>
      <c r="AG41">
        <v>0</v>
      </c>
      <c r="AH41">
        <v>0</v>
      </c>
      <c r="AI41">
        <v>0</v>
      </c>
      <c r="AJ41">
        <v>0</v>
      </c>
      <c r="AK41">
        <v>52.01032</v>
      </c>
      <c r="AL41">
        <v>12.240043</v>
      </c>
      <c r="AM41">
        <v>0</v>
      </c>
      <c r="AN41">
        <v>0.567886</v>
      </c>
      <c r="AO41">
        <v>0</v>
      </c>
      <c r="AP41">
        <v>3.0667140000000002</v>
      </c>
      <c r="AQ41">
        <v>44.703640999999998</v>
      </c>
      <c r="AR41">
        <v>4.2287619999999997</v>
      </c>
      <c r="AS41">
        <v>5.1526540000000001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2087.3264180000006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653.53825200000006</v>
      </c>
      <c r="L42">
        <v>210.672</v>
      </c>
      <c r="M42">
        <v>84.268799999999999</v>
      </c>
      <c r="N42">
        <v>113.1165</v>
      </c>
      <c r="O42">
        <v>118.422202</v>
      </c>
      <c r="P42">
        <v>118.1439</v>
      </c>
      <c r="Q42">
        <v>3.2221320000000002</v>
      </c>
      <c r="R42">
        <v>40.592759999999998</v>
      </c>
      <c r="S42">
        <v>7.7921829999999996</v>
      </c>
      <c r="T42">
        <v>0</v>
      </c>
      <c r="U42">
        <v>401.01415200000002</v>
      </c>
      <c r="V42">
        <v>17.37096</v>
      </c>
      <c r="W42">
        <v>33.323819</v>
      </c>
      <c r="X42">
        <v>141.01703800000001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8.4977420000000006</v>
      </c>
      <c r="AG42">
        <v>0</v>
      </c>
      <c r="AH42">
        <v>0</v>
      </c>
      <c r="AI42">
        <v>0</v>
      </c>
      <c r="AJ42">
        <v>0</v>
      </c>
      <c r="AK42">
        <v>52.01032</v>
      </c>
      <c r="AL42">
        <v>67.876603000000003</v>
      </c>
      <c r="AM42">
        <v>0</v>
      </c>
      <c r="AN42">
        <v>0.567886</v>
      </c>
      <c r="AO42">
        <v>0</v>
      </c>
      <c r="AP42">
        <v>3.0667140000000002</v>
      </c>
      <c r="AQ42">
        <v>29.802427000000002</v>
      </c>
      <c r="AR42">
        <v>4.2287619999999997</v>
      </c>
      <c r="AS42">
        <v>5.1526540000000001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2128.0617640000005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573.23372400000005</v>
      </c>
      <c r="L43">
        <v>199.1808</v>
      </c>
      <c r="M43">
        <v>84.268799999999999</v>
      </c>
      <c r="N43">
        <v>113.1165</v>
      </c>
      <c r="O43">
        <v>118.422202</v>
      </c>
      <c r="P43">
        <v>118.1439</v>
      </c>
      <c r="Q43">
        <v>5.1204789999999996</v>
      </c>
      <c r="R43">
        <v>35.070185000000002</v>
      </c>
      <c r="S43">
        <v>7.1357480000000004</v>
      </c>
      <c r="T43">
        <v>0</v>
      </c>
      <c r="U43">
        <v>401.01415200000002</v>
      </c>
      <c r="V43">
        <v>17.37096</v>
      </c>
      <c r="W43">
        <v>33.323819</v>
      </c>
      <c r="X43">
        <v>141.01703800000001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8.4977420000000006</v>
      </c>
      <c r="AG43">
        <v>0</v>
      </c>
      <c r="AH43">
        <v>0</v>
      </c>
      <c r="AI43">
        <v>0</v>
      </c>
      <c r="AJ43">
        <v>0</v>
      </c>
      <c r="AK43">
        <v>52.01032</v>
      </c>
      <c r="AL43">
        <v>67.876603000000003</v>
      </c>
      <c r="AM43">
        <v>0</v>
      </c>
      <c r="AN43">
        <v>0.567886</v>
      </c>
      <c r="AO43">
        <v>0</v>
      </c>
      <c r="AP43">
        <v>3.0667140000000002</v>
      </c>
      <c r="AQ43">
        <v>14.901214</v>
      </c>
      <c r="AR43">
        <v>4.7573569999999998</v>
      </c>
      <c r="AS43">
        <v>4.6373889999999998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2017.0974899999999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573.23372400000005</v>
      </c>
      <c r="L44">
        <v>199.1808</v>
      </c>
      <c r="M44">
        <v>84.268799999999999</v>
      </c>
      <c r="N44">
        <v>113.1165</v>
      </c>
      <c r="O44">
        <v>118.422202</v>
      </c>
      <c r="P44">
        <v>118.1439</v>
      </c>
      <c r="Q44">
        <v>5.1204789999999996</v>
      </c>
      <c r="R44">
        <v>40.592100000000002</v>
      </c>
      <c r="S44">
        <v>7.1357480000000004</v>
      </c>
      <c r="T44">
        <v>0</v>
      </c>
      <c r="U44">
        <v>401.01415200000002</v>
      </c>
      <c r="V44">
        <v>17.37096</v>
      </c>
      <c r="W44">
        <v>33.323819</v>
      </c>
      <c r="X44">
        <v>141.01703800000001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8.4977420000000006</v>
      </c>
      <c r="AG44">
        <v>0</v>
      </c>
      <c r="AH44">
        <v>0</v>
      </c>
      <c r="AI44">
        <v>0</v>
      </c>
      <c r="AJ44">
        <v>0</v>
      </c>
      <c r="AK44">
        <v>52.01032</v>
      </c>
      <c r="AL44">
        <v>67.876603000000003</v>
      </c>
      <c r="AM44">
        <v>0</v>
      </c>
      <c r="AN44">
        <v>0.567886</v>
      </c>
      <c r="AO44">
        <v>0</v>
      </c>
      <c r="AP44">
        <v>3.0667140000000002</v>
      </c>
      <c r="AQ44">
        <v>14.901214</v>
      </c>
      <c r="AR44">
        <v>4.7573569999999998</v>
      </c>
      <c r="AS44">
        <v>4.6373889999999998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2022.6194049999999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573.23372400000005</v>
      </c>
      <c r="L45">
        <v>199.1808</v>
      </c>
      <c r="M45">
        <v>84.268799999999999</v>
      </c>
      <c r="N45">
        <v>113.1165</v>
      </c>
      <c r="O45">
        <v>118.422202</v>
      </c>
      <c r="P45">
        <v>118.1439</v>
      </c>
      <c r="Q45">
        <v>5.1204789999999996</v>
      </c>
      <c r="R45">
        <v>40.592759999999998</v>
      </c>
      <c r="S45">
        <v>10.626008000000001</v>
      </c>
      <c r="T45">
        <v>0</v>
      </c>
      <c r="U45">
        <v>401.01415200000002</v>
      </c>
      <c r="V45">
        <v>17.37096</v>
      </c>
      <c r="W45">
        <v>33.323819</v>
      </c>
      <c r="X45">
        <v>141.01703800000001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8.4977420000000006</v>
      </c>
      <c r="AG45">
        <v>0</v>
      </c>
      <c r="AH45">
        <v>0</v>
      </c>
      <c r="AI45">
        <v>0</v>
      </c>
      <c r="AJ45">
        <v>0</v>
      </c>
      <c r="AK45">
        <v>52.01032</v>
      </c>
      <c r="AL45">
        <v>67.876603000000003</v>
      </c>
      <c r="AM45">
        <v>0</v>
      </c>
      <c r="AN45">
        <v>0.567886</v>
      </c>
      <c r="AO45">
        <v>0</v>
      </c>
      <c r="AP45">
        <v>3.0667140000000002</v>
      </c>
      <c r="AQ45">
        <v>14.901214</v>
      </c>
      <c r="AR45">
        <v>4.4401999999999999</v>
      </c>
      <c r="AS45">
        <v>4.6373889999999998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2025.7931679999999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573.23372400000005</v>
      </c>
      <c r="L46">
        <v>199.1808</v>
      </c>
      <c r="M46">
        <v>84.268799999999999</v>
      </c>
      <c r="N46">
        <v>113.1165</v>
      </c>
      <c r="O46">
        <v>118.422202</v>
      </c>
      <c r="P46">
        <v>118.1439</v>
      </c>
      <c r="Q46">
        <v>5.1204789999999996</v>
      </c>
      <c r="R46">
        <v>35.070185000000002</v>
      </c>
      <c r="S46">
        <v>10.626008000000001</v>
      </c>
      <c r="T46">
        <v>0</v>
      </c>
      <c r="U46">
        <v>401.01415200000002</v>
      </c>
      <c r="V46">
        <v>17.37096</v>
      </c>
      <c r="W46">
        <v>33.323819</v>
      </c>
      <c r="X46">
        <v>141.01703800000001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8.4977420000000006</v>
      </c>
      <c r="AG46">
        <v>0</v>
      </c>
      <c r="AH46">
        <v>0</v>
      </c>
      <c r="AI46">
        <v>0</v>
      </c>
      <c r="AJ46">
        <v>0</v>
      </c>
      <c r="AK46">
        <v>52.01032</v>
      </c>
      <c r="AL46">
        <v>12.240043</v>
      </c>
      <c r="AM46">
        <v>0</v>
      </c>
      <c r="AN46">
        <v>0.567886</v>
      </c>
      <c r="AO46">
        <v>0</v>
      </c>
      <c r="AP46">
        <v>3.0667140000000002</v>
      </c>
      <c r="AQ46">
        <v>14.901214</v>
      </c>
      <c r="AR46">
        <v>4.4401999999999999</v>
      </c>
      <c r="AS46">
        <v>4.6373889999999998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1964.634033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573.23372400000005</v>
      </c>
      <c r="L47">
        <v>199.1808</v>
      </c>
      <c r="M47">
        <v>84.268799999999999</v>
      </c>
      <c r="N47">
        <v>113.1165</v>
      </c>
      <c r="O47">
        <v>118.422202</v>
      </c>
      <c r="P47">
        <v>118.1439</v>
      </c>
      <c r="Q47">
        <v>5.1204789999999996</v>
      </c>
      <c r="R47">
        <v>35.070185000000002</v>
      </c>
      <c r="S47">
        <v>10.626008000000001</v>
      </c>
      <c r="T47">
        <v>0</v>
      </c>
      <c r="U47">
        <v>401.01415200000002</v>
      </c>
      <c r="V47">
        <v>17.37096</v>
      </c>
      <c r="W47">
        <v>33.323819</v>
      </c>
      <c r="X47">
        <v>141.01703800000001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8.4977420000000006</v>
      </c>
      <c r="AG47">
        <v>0</v>
      </c>
      <c r="AH47">
        <v>0</v>
      </c>
      <c r="AI47">
        <v>0</v>
      </c>
      <c r="AJ47">
        <v>0</v>
      </c>
      <c r="AK47">
        <v>52.01032</v>
      </c>
      <c r="AL47">
        <v>1.335277</v>
      </c>
      <c r="AM47">
        <v>0</v>
      </c>
      <c r="AN47">
        <v>0.567886</v>
      </c>
      <c r="AO47">
        <v>0</v>
      </c>
      <c r="AP47">
        <v>3.0667140000000002</v>
      </c>
      <c r="AQ47">
        <v>7.2394559999999997</v>
      </c>
      <c r="AR47">
        <v>4.4401999999999999</v>
      </c>
      <c r="AS47">
        <v>4.6373889999999998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1946.067509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573.23372400000005</v>
      </c>
      <c r="L48">
        <v>199.1808</v>
      </c>
      <c r="M48">
        <v>84.268799999999999</v>
      </c>
      <c r="N48">
        <v>113.1165</v>
      </c>
      <c r="O48">
        <v>118.422202</v>
      </c>
      <c r="P48">
        <v>118.1439</v>
      </c>
      <c r="Q48">
        <v>5.1204789999999996</v>
      </c>
      <c r="R48">
        <v>35.070185000000002</v>
      </c>
      <c r="S48">
        <v>10.626008000000001</v>
      </c>
      <c r="T48">
        <v>0</v>
      </c>
      <c r="U48">
        <v>401.01415200000002</v>
      </c>
      <c r="V48">
        <v>12.958722</v>
      </c>
      <c r="W48">
        <v>33.323819</v>
      </c>
      <c r="X48">
        <v>141.01703800000001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8.4977420000000006</v>
      </c>
      <c r="AG48">
        <v>0</v>
      </c>
      <c r="AH48">
        <v>0</v>
      </c>
      <c r="AI48">
        <v>0</v>
      </c>
      <c r="AJ48">
        <v>0</v>
      </c>
      <c r="AK48">
        <v>52.01032</v>
      </c>
      <c r="AL48">
        <v>1.335277</v>
      </c>
      <c r="AM48">
        <v>0</v>
      </c>
      <c r="AN48">
        <v>0.567886</v>
      </c>
      <c r="AO48">
        <v>0</v>
      </c>
      <c r="AP48">
        <v>3.0667140000000002</v>
      </c>
      <c r="AQ48">
        <v>0</v>
      </c>
      <c r="AR48">
        <v>4.4401999999999999</v>
      </c>
      <c r="AS48">
        <v>4.6373889999999998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1934.4158150000001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573.57740699999999</v>
      </c>
      <c r="L49">
        <v>199.1808</v>
      </c>
      <c r="M49">
        <v>84.268799999999999</v>
      </c>
      <c r="N49">
        <v>113.1165</v>
      </c>
      <c r="O49">
        <v>118.422202</v>
      </c>
      <c r="P49">
        <v>118.1439</v>
      </c>
      <c r="Q49">
        <v>5.1204789999999996</v>
      </c>
      <c r="R49">
        <v>35.070185000000002</v>
      </c>
      <c r="S49">
        <v>10.626008000000001</v>
      </c>
      <c r="T49">
        <v>0</v>
      </c>
      <c r="U49">
        <v>401.01415200000002</v>
      </c>
      <c r="V49">
        <v>12.958722</v>
      </c>
      <c r="W49">
        <v>33.323819</v>
      </c>
      <c r="X49">
        <v>141.01703800000001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8.4977420000000006</v>
      </c>
      <c r="AG49">
        <v>0</v>
      </c>
      <c r="AH49">
        <v>0</v>
      </c>
      <c r="AI49">
        <v>0</v>
      </c>
      <c r="AJ49">
        <v>0</v>
      </c>
      <c r="AK49">
        <v>52.01032</v>
      </c>
      <c r="AL49">
        <v>1.335277</v>
      </c>
      <c r="AM49">
        <v>0</v>
      </c>
      <c r="AN49">
        <v>0.567886</v>
      </c>
      <c r="AO49">
        <v>0</v>
      </c>
      <c r="AP49">
        <v>3.0667140000000002</v>
      </c>
      <c r="AQ49">
        <v>0</v>
      </c>
      <c r="AR49">
        <v>4.4401999999999999</v>
      </c>
      <c r="AS49">
        <v>4.6373889999999998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1934.7594979999999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573.57740699999999</v>
      </c>
      <c r="L50">
        <v>199.1808</v>
      </c>
      <c r="M50">
        <v>84.268799999999999</v>
      </c>
      <c r="N50">
        <v>113.1165</v>
      </c>
      <c r="O50">
        <v>118.422202</v>
      </c>
      <c r="P50">
        <v>118.1439</v>
      </c>
      <c r="Q50">
        <v>5.1204789999999996</v>
      </c>
      <c r="R50">
        <v>35.070185000000002</v>
      </c>
      <c r="S50">
        <v>10.626008000000001</v>
      </c>
      <c r="T50">
        <v>0</v>
      </c>
      <c r="U50">
        <v>401.01415200000002</v>
      </c>
      <c r="V50">
        <v>17.37096</v>
      </c>
      <c r="W50">
        <v>33.323819</v>
      </c>
      <c r="X50">
        <v>141.01703800000001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8.4977420000000006</v>
      </c>
      <c r="AG50">
        <v>0</v>
      </c>
      <c r="AH50">
        <v>0</v>
      </c>
      <c r="AI50">
        <v>0</v>
      </c>
      <c r="AJ50">
        <v>0</v>
      </c>
      <c r="AK50">
        <v>52.01032</v>
      </c>
      <c r="AL50">
        <v>1.335277</v>
      </c>
      <c r="AM50">
        <v>0</v>
      </c>
      <c r="AN50">
        <v>0.567886</v>
      </c>
      <c r="AO50">
        <v>0</v>
      </c>
      <c r="AP50">
        <v>3.0667140000000002</v>
      </c>
      <c r="AQ50">
        <v>0</v>
      </c>
      <c r="AR50">
        <v>4.4401999999999999</v>
      </c>
      <c r="AS50">
        <v>4.6373889999999998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1939.1717359999998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545.21808299999998</v>
      </c>
      <c r="L51">
        <v>196.30799999999999</v>
      </c>
      <c r="M51">
        <v>84.268799999999999</v>
      </c>
      <c r="N51">
        <v>113.1165</v>
      </c>
      <c r="O51">
        <v>118.422202</v>
      </c>
      <c r="P51">
        <v>118.1439</v>
      </c>
      <c r="Q51">
        <v>5.1204789999999996</v>
      </c>
      <c r="R51">
        <v>35.070185000000002</v>
      </c>
      <c r="S51">
        <v>10.626008000000001</v>
      </c>
      <c r="T51">
        <v>0</v>
      </c>
      <c r="U51">
        <v>401.01415200000002</v>
      </c>
      <c r="V51">
        <v>17.37096</v>
      </c>
      <c r="W51">
        <v>33.323819</v>
      </c>
      <c r="X51">
        <v>141.01703800000001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8.4977420000000006</v>
      </c>
      <c r="AG51">
        <v>0</v>
      </c>
      <c r="AH51">
        <v>0</v>
      </c>
      <c r="AI51">
        <v>0</v>
      </c>
      <c r="AJ51">
        <v>0</v>
      </c>
      <c r="AK51">
        <v>52.01032</v>
      </c>
      <c r="AL51">
        <v>1.335277</v>
      </c>
      <c r="AM51">
        <v>0</v>
      </c>
      <c r="AN51">
        <v>0.567886</v>
      </c>
      <c r="AO51">
        <v>0</v>
      </c>
      <c r="AP51">
        <v>3.0667140000000002</v>
      </c>
      <c r="AQ51">
        <v>0</v>
      </c>
      <c r="AR51">
        <v>38.058853999999997</v>
      </c>
      <c r="AS51">
        <v>23.702209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1960.6230860000001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526.06608300000005</v>
      </c>
      <c r="L52">
        <v>196.30799999999999</v>
      </c>
      <c r="M52">
        <v>84.268799999999999</v>
      </c>
      <c r="N52">
        <v>113.1165</v>
      </c>
      <c r="O52">
        <v>118.422202</v>
      </c>
      <c r="P52">
        <v>118.1439</v>
      </c>
      <c r="Q52">
        <v>5.1204789999999996</v>
      </c>
      <c r="R52">
        <v>35.070185000000002</v>
      </c>
      <c r="S52">
        <v>10.626008000000001</v>
      </c>
      <c r="T52">
        <v>0</v>
      </c>
      <c r="U52">
        <v>401.01415200000002</v>
      </c>
      <c r="V52">
        <v>12.958722</v>
      </c>
      <c r="W52">
        <v>33.323819</v>
      </c>
      <c r="X52">
        <v>141.01703800000001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8.4977420000000006</v>
      </c>
      <c r="AG52">
        <v>0</v>
      </c>
      <c r="AH52">
        <v>0</v>
      </c>
      <c r="AI52">
        <v>0</v>
      </c>
      <c r="AJ52">
        <v>0</v>
      </c>
      <c r="AK52">
        <v>52.01032</v>
      </c>
      <c r="AL52">
        <v>1.335277</v>
      </c>
      <c r="AM52">
        <v>0</v>
      </c>
      <c r="AN52">
        <v>0.567886</v>
      </c>
      <c r="AO52">
        <v>0</v>
      </c>
      <c r="AP52">
        <v>3.0667140000000002</v>
      </c>
      <c r="AQ52">
        <v>0</v>
      </c>
      <c r="AR52">
        <v>38.058853999999997</v>
      </c>
      <c r="AS52">
        <v>23.702209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1937.0588480000001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459.03408300000001</v>
      </c>
      <c r="L53">
        <v>196.30799999999999</v>
      </c>
      <c r="M53">
        <v>84.268799999999999</v>
      </c>
      <c r="N53">
        <v>113.1165</v>
      </c>
      <c r="O53">
        <v>118.422202</v>
      </c>
      <c r="P53">
        <v>118.1439</v>
      </c>
      <c r="Q53">
        <v>5.1204789999999996</v>
      </c>
      <c r="R53">
        <v>35.070185000000002</v>
      </c>
      <c r="S53">
        <v>10.626008000000001</v>
      </c>
      <c r="T53">
        <v>0</v>
      </c>
      <c r="U53">
        <v>401.01415200000002</v>
      </c>
      <c r="V53">
        <v>12.958722</v>
      </c>
      <c r="W53">
        <v>33.323819</v>
      </c>
      <c r="X53">
        <v>141.01703800000001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8.4977420000000006</v>
      </c>
      <c r="AG53">
        <v>0</v>
      </c>
      <c r="AH53">
        <v>0</v>
      </c>
      <c r="AI53">
        <v>0</v>
      </c>
      <c r="AJ53">
        <v>0</v>
      </c>
      <c r="AK53">
        <v>52.01032</v>
      </c>
      <c r="AL53">
        <v>1.335277</v>
      </c>
      <c r="AM53">
        <v>0</v>
      </c>
      <c r="AN53">
        <v>0.567886</v>
      </c>
      <c r="AO53">
        <v>0</v>
      </c>
      <c r="AP53">
        <v>7.9734559999999997</v>
      </c>
      <c r="AQ53">
        <v>0</v>
      </c>
      <c r="AR53">
        <v>4.7573569999999998</v>
      </c>
      <c r="AS53">
        <v>23.702209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1841.6320929999997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439.88208300000002</v>
      </c>
      <c r="L54">
        <v>196.30799999999999</v>
      </c>
      <c r="M54">
        <v>84.268799999999999</v>
      </c>
      <c r="N54">
        <v>113.1165</v>
      </c>
      <c r="O54">
        <v>118.422202</v>
      </c>
      <c r="P54">
        <v>118.1439</v>
      </c>
      <c r="Q54">
        <v>5.1204789999999996</v>
      </c>
      <c r="R54">
        <v>35.070185000000002</v>
      </c>
      <c r="S54">
        <v>10.626008000000001</v>
      </c>
      <c r="T54">
        <v>0</v>
      </c>
      <c r="U54">
        <v>401.01415200000002</v>
      </c>
      <c r="V54">
        <v>12.958722</v>
      </c>
      <c r="W54">
        <v>33.323819</v>
      </c>
      <c r="X54">
        <v>141.01703800000001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8.4977420000000006</v>
      </c>
      <c r="AG54">
        <v>0</v>
      </c>
      <c r="AH54">
        <v>0</v>
      </c>
      <c r="AI54">
        <v>0</v>
      </c>
      <c r="AJ54">
        <v>0</v>
      </c>
      <c r="AK54">
        <v>52.01032</v>
      </c>
      <c r="AL54">
        <v>1.335277</v>
      </c>
      <c r="AM54">
        <v>0</v>
      </c>
      <c r="AN54">
        <v>0.567886</v>
      </c>
      <c r="AO54">
        <v>0</v>
      </c>
      <c r="AP54">
        <v>7.9734559999999997</v>
      </c>
      <c r="AQ54">
        <v>0</v>
      </c>
      <c r="AR54">
        <v>3.1715710000000001</v>
      </c>
      <c r="AS54">
        <v>23.702209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1820.8943069999998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344.73599999999999</v>
      </c>
      <c r="L55">
        <v>154.17359999999999</v>
      </c>
      <c r="M55">
        <v>84.268799999999999</v>
      </c>
      <c r="N55">
        <v>113.1165</v>
      </c>
      <c r="O55">
        <v>118.422202</v>
      </c>
      <c r="P55">
        <v>118.1439</v>
      </c>
      <c r="Q55">
        <v>4.7880000000000003</v>
      </c>
      <c r="R55">
        <v>35.070185000000002</v>
      </c>
      <c r="S55">
        <v>6.7031999999999998</v>
      </c>
      <c r="T55">
        <v>0</v>
      </c>
      <c r="U55">
        <v>401.01415200000002</v>
      </c>
      <c r="V55">
        <v>12.958722</v>
      </c>
      <c r="W55">
        <v>33.323819</v>
      </c>
      <c r="X55">
        <v>141.01703800000001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8.4977420000000006</v>
      </c>
      <c r="AG55">
        <v>0</v>
      </c>
      <c r="AH55">
        <v>0</v>
      </c>
      <c r="AI55">
        <v>0</v>
      </c>
      <c r="AJ55">
        <v>0</v>
      </c>
      <c r="AK55">
        <v>52.01032</v>
      </c>
      <c r="AL55">
        <v>1.335277</v>
      </c>
      <c r="AM55">
        <v>0</v>
      </c>
      <c r="AN55">
        <v>0.567886</v>
      </c>
      <c r="AO55">
        <v>0</v>
      </c>
      <c r="AP55">
        <v>7.9734559999999997</v>
      </c>
      <c r="AQ55">
        <v>0</v>
      </c>
      <c r="AR55">
        <v>3.1715710000000001</v>
      </c>
      <c r="AS55">
        <v>23.702209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1679.3585370000001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335.16</v>
      </c>
      <c r="L56">
        <v>112.99679999999999</v>
      </c>
      <c r="M56">
        <v>84.268799999999999</v>
      </c>
      <c r="N56">
        <v>113.1165</v>
      </c>
      <c r="O56">
        <v>118.422202</v>
      </c>
      <c r="P56">
        <v>118.1439</v>
      </c>
      <c r="Q56">
        <v>4.7880000000000003</v>
      </c>
      <c r="R56">
        <v>35.070185000000002</v>
      </c>
      <c r="S56">
        <v>6.7031999999999998</v>
      </c>
      <c r="T56">
        <v>0</v>
      </c>
      <c r="U56">
        <v>401.01415200000002</v>
      </c>
      <c r="V56">
        <v>12.958722</v>
      </c>
      <c r="W56">
        <v>33.323819</v>
      </c>
      <c r="X56">
        <v>141.01703800000001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8.4977420000000006</v>
      </c>
      <c r="AG56">
        <v>0</v>
      </c>
      <c r="AH56">
        <v>0</v>
      </c>
      <c r="AI56">
        <v>0</v>
      </c>
      <c r="AJ56">
        <v>0</v>
      </c>
      <c r="AK56">
        <v>52.01032</v>
      </c>
      <c r="AL56">
        <v>1.335277</v>
      </c>
      <c r="AM56">
        <v>0</v>
      </c>
      <c r="AN56">
        <v>0.567886</v>
      </c>
      <c r="AO56">
        <v>0</v>
      </c>
      <c r="AP56">
        <v>7.9734559999999997</v>
      </c>
      <c r="AQ56">
        <v>0</v>
      </c>
      <c r="AR56">
        <v>3.1715710000000001</v>
      </c>
      <c r="AS56">
        <v>15.973228000000001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1620.8767560000001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335.16</v>
      </c>
      <c r="L57">
        <v>139.80959999999999</v>
      </c>
      <c r="M57">
        <v>84.268799999999999</v>
      </c>
      <c r="N57">
        <v>113.1165</v>
      </c>
      <c r="O57">
        <v>118.422202</v>
      </c>
      <c r="P57">
        <v>112.39830000000001</v>
      </c>
      <c r="Q57">
        <v>4.7880000000000003</v>
      </c>
      <c r="R57">
        <v>35.070185000000002</v>
      </c>
      <c r="S57">
        <v>6.7031999999999998</v>
      </c>
      <c r="T57">
        <v>0</v>
      </c>
      <c r="U57">
        <v>401.01415200000002</v>
      </c>
      <c r="V57">
        <v>12.958722</v>
      </c>
      <c r="W57">
        <v>33.323819</v>
      </c>
      <c r="X57">
        <v>141.01703800000001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8.4977420000000006</v>
      </c>
      <c r="AG57">
        <v>0</v>
      </c>
      <c r="AH57">
        <v>0</v>
      </c>
      <c r="AI57">
        <v>0</v>
      </c>
      <c r="AJ57">
        <v>0</v>
      </c>
      <c r="AK57">
        <v>52.01032</v>
      </c>
      <c r="AL57">
        <v>1.335277</v>
      </c>
      <c r="AM57">
        <v>0</v>
      </c>
      <c r="AN57">
        <v>0.567886</v>
      </c>
      <c r="AO57">
        <v>0</v>
      </c>
      <c r="AP57">
        <v>3.43472</v>
      </c>
      <c r="AQ57">
        <v>0</v>
      </c>
      <c r="AR57">
        <v>3.1715710000000001</v>
      </c>
      <c r="AS57">
        <v>15.973228000000001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1637.4052200000001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335.16</v>
      </c>
      <c r="L58">
        <v>168.5376</v>
      </c>
      <c r="M58">
        <v>84.268799999999999</v>
      </c>
      <c r="N58">
        <v>113.1165</v>
      </c>
      <c r="O58">
        <v>118.422202</v>
      </c>
      <c r="P58">
        <v>112.39830000000001</v>
      </c>
      <c r="Q58">
        <v>4.7880000000000003</v>
      </c>
      <c r="R58">
        <v>35.070185000000002</v>
      </c>
      <c r="S58">
        <v>6.7031999999999998</v>
      </c>
      <c r="T58">
        <v>0</v>
      </c>
      <c r="U58">
        <v>401.01415200000002</v>
      </c>
      <c r="V58">
        <v>12.958722</v>
      </c>
      <c r="W58">
        <v>33.323819</v>
      </c>
      <c r="X58">
        <v>141.01703800000001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8.4977420000000006</v>
      </c>
      <c r="AG58">
        <v>0</v>
      </c>
      <c r="AH58">
        <v>0</v>
      </c>
      <c r="AI58">
        <v>0</v>
      </c>
      <c r="AJ58">
        <v>0</v>
      </c>
      <c r="AK58">
        <v>52.01032</v>
      </c>
      <c r="AL58">
        <v>1.335277</v>
      </c>
      <c r="AM58">
        <v>0</v>
      </c>
      <c r="AN58">
        <v>0.567886</v>
      </c>
      <c r="AO58">
        <v>0</v>
      </c>
      <c r="AP58">
        <v>3.43472</v>
      </c>
      <c r="AQ58">
        <v>0</v>
      </c>
      <c r="AR58">
        <v>3.1715710000000001</v>
      </c>
      <c r="AS58">
        <v>5.1526540000000001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1655.3126460000001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352.39679999999998</v>
      </c>
      <c r="L59">
        <v>178.11359999999999</v>
      </c>
      <c r="M59">
        <v>84.268799999999999</v>
      </c>
      <c r="N59">
        <v>113.1165</v>
      </c>
      <c r="O59">
        <v>118.422202</v>
      </c>
      <c r="P59">
        <v>112.39830000000001</v>
      </c>
      <c r="Q59">
        <v>4.7880000000000003</v>
      </c>
      <c r="R59">
        <v>35.070185000000002</v>
      </c>
      <c r="S59">
        <v>6.7031999999999998</v>
      </c>
      <c r="T59">
        <v>0</v>
      </c>
      <c r="U59">
        <v>401.01415200000002</v>
      </c>
      <c r="V59">
        <v>12.958722</v>
      </c>
      <c r="W59">
        <v>33.323819</v>
      </c>
      <c r="X59">
        <v>141.01703800000001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8.4977420000000006</v>
      </c>
      <c r="AG59">
        <v>0</v>
      </c>
      <c r="AH59">
        <v>0</v>
      </c>
      <c r="AI59">
        <v>0</v>
      </c>
      <c r="AJ59">
        <v>0</v>
      </c>
      <c r="AK59">
        <v>52.01032</v>
      </c>
      <c r="AL59">
        <v>1.335277</v>
      </c>
      <c r="AM59">
        <v>0</v>
      </c>
      <c r="AN59">
        <v>0.567886</v>
      </c>
      <c r="AO59">
        <v>0</v>
      </c>
      <c r="AP59">
        <v>3.43472</v>
      </c>
      <c r="AQ59">
        <v>0</v>
      </c>
      <c r="AR59">
        <v>3.1715710000000001</v>
      </c>
      <c r="AS59">
        <v>4.6373889999999998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1681.610181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388.18125900000001</v>
      </c>
      <c r="L60">
        <v>196.30799999999999</v>
      </c>
      <c r="M60">
        <v>84.268799999999999</v>
      </c>
      <c r="N60">
        <v>113.1165</v>
      </c>
      <c r="O60">
        <v>118.422202</v>
      </c>
      <c r="P60">
        <v>112.39830000000001</v>
      </c>
      <c r="Q60">
        <v>5.1204789999999996</v>
      </c>
      <c r="R60">
        <v>35.070185000000002</v>
      </c>
      <c r="S60">
        <v>10.626008000000001</v>
      </c>
      <c r="T60">
        <v>0</v>
      </c>
      <c r="U60">
        <v>401.01415200000002</v>
      </c>
      <c r="V60">
        <v>12.958722</v>
      </c>
      <c r="W60">
        <v>33.323819</v>
      </c>
      <c r="X60">
        <v>141.01703800000001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8.4977420000000006</v>
      </c>
      <c r="AG60">
        <v>0</v>
      </c>
      <c r="AH60">
        <v>0</v>
      </c>
      <c r="AI60">
        <v>0</v>
      </c>
      <c r="AJ60">
        <v>0</v>
      </c>
      <c r="AK60">
        <v>52.01032</v>
      </c>
      <c r="AL60">
        <v>1.335277</v>
      </c>
      <c r="AM60">
        <v>0</v>
      </c>
      <c r="AN60">
        <v>0.567886</v>
      </c>
      <c r="AO60">
        <v>0</v>
      </c>
      <c r="AP60">
        <v>3.43472</v>
      </c>
      <c r="AQ60">
        <v>0</v>
      </c>
      <c r="AR60">
        <v>3.1715710000000001</v>
      </c>
      <c r="AS60">
        <v>4.6373889999999998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1739.8443269999998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397.34549099999998</v>
      </c>
      <c r="L61">
        <v>196.30799999999999</v>
      </c>
      <c r="M61">
        <v>84.268799999999999</v>
      </c>
      <c r="N61">
        <v>113.1165</v>
      </c>
      <c r="O61">
        <v>118.422202</v>
      </c>
      <c r="P61">
        <v>112.39830000000001</v>
      </c>
      <c r="Q61">
        <v>5.1204789999999996</v>
      </c>
      <c r="R61">
        <v>35.070185000000002</v>
      </c>
      <c r="S61">
        <v>10.626008000000001</v>
      </c>
      <c r="T61">
        <v>0</v>
      </c>
      <c r="U61">
        <v>401.01415200000002</v>
      </c>
      <c r="V61">
        <v>12.958722</v>
      </c>
      <c r="W61">
        <v>33.323819</v>
      </c>
      <c r="X61">
        <v>141.01703800000001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8.4977420000000006</v>
      </c>
      <c r="AG61">
        <v>0</v>
      </c>
      <c r="AH61">
        <v>0</v>
      </c>
      <c r="AI61">
        <v>0</v>
      </c>
      <c r="AJ61">
        <v>0</v>
      </c>
      <c r="AK61">
        <v>52.01032</v>
      </c>
      <c r="AL61">
        <v>1.335277</v>
      </c>
      <c r="AM61">
        <v>0</v>
      </c>
      <c r="AN61">
        <v>0.567886</v>
      </c>
      <c r="AO61">
        <v>0</v>
      </c>
      <c r="AP61">
        <v>3.43472</v>
      </c>
      <c r="AQ61">
        <v>0</v>
      </c>
      <c r="AR61">
        <v>3.1715710000000001</v>
      </c>
      <c r="AS61">
        <v>4.6373889999999998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1749.0085589999999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415.693107</v>
      </c>
      <c r="L62">
        <v>196.30799999999999</v>
      </c>
      <c r="M62">
        <v>84.268799999999999</v>
      </c>
      <c r="N62">
        <v>113.1165</v>
      </c>
      <c r="O62">
        <v>118.422202</v>
      </c>
      <c r="P62">
        <v>112.39830000000001</v>
      </c>
      <c r="Q62">
        <v>5.1204789999999996</v>
      </c>
      <c r="R62">
        <v>35.070185000000002</v>
      </c>
      <c r="S62">
        <v>10.626008000000001</v>
      </c>
      <c r="T62">
        <v>0</v>
      </c>
      <c r="U62">
        <v>401.01415200000002</v>
      </c>
      <c r="V62">
        <v>12.958722</v>
      </c>
      <c r="W62">
        <v>33.323819</v>
      </c>
      <c r="X62">
        <v>141.01703800000001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8.4977420000000006</v>
      </c>
      <c r="AG62">
        <v>0</v>
      </c>
      <c r="AH62">
        <v>0</v>
      </c>
      <c r="AI62">
        <v>0</v>
      </c>
      <c r="AJ62">
        <v>0</v>
      </c>
      <c r="AK62">
        <v>52.01032</v>
      </c>
      <c r="AL62">
        <v>1.335277</v>
      </c>
      <c r="AM62">
        <v>0</v>
      </c>
      <c r="AN62">
        <v>0.567886</v>
      </c>
      <c r="AO62">
        <v>0</v>
      </c>
      <c r="AP62">
        <v>3.43472</v>
      </c>
      <c r="AQ62">
        <v>0</v>
      </c>
      <c r="AR62">
        <v>3.1715710000000001</v>
      </c>
      <c r="AS62">
        <v>4.6373889999999998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1767.3561749999999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434.03114699999998</v>
      </c>
      <c r="L63">
        <v>196.30799999999999</v>
      </c>
      <c r="M63">
        <v>84.268799999999999</v>
      </c>
      <c r="N63">
        <v>113.1165</v>
      </c>
      <c r="O63">
        <v>118.422202</v>
      </c>
      <c r="P63">
        <v>112.39830000000001</v>
      </c>
      <c r="Q63">
        <v>5.1204789999999996</v>
      </c>
      <c r="R63">
        <v>35.070185000000002</v>
      </c>
      <c r="S63">
        <v>10.626008000000001</v>
      </c>
      <c r="T63">
        <v>0</v>
      </c>
      <c r="U63">
        <v>401.01415200000002</v>
      </c>
      <c r="V63">
        <v>12.958722</v>
      </c>
      <c r="W63">
        <v>33.323819</v>
      </c>
      <c r="X63">
        <v>141.01703800000001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8.4977420000000006</v>
      </c>
      <c r="AG63">
        <v>0</v>
      </c>
      <c r="AH63">
        <v>0</v>
      </c>
      <c r="AI63">
        <v>0</v>
      </c>
      <c r="AJ63">
        <v>0</v>
      </c>
      <c r="AK63">
        <v>52.01032</v>
      </c>
      <c r="AL63">
        <v>1.335277</v>
      </c>
      <c r="AM63">
        <v>0</v>
      </c>
      <c r="AN63">
        <v>0.567886</v>
      </c>
      <c r="AO63">
        <v>0</v>
      </c>
      <c r="AP63">
        <v>3.43472</v>
      </c>
      <c r="AQ63">
        <v>0</v>
      </c>
      <c r="AR63">
        <v>3.1715710000000001</v>
      </c>
      <c r="AS63">
        <v>4.6373889999999998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1785.6942149999998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443.195379</v>
      </c>
      <c r="L64">
        <v>196.30799999999999</v>
      </c>
      <c r="M64">
        <v>84.268799999999999</v>
      </c>
      <c r="N64">
        <v>113.1165</v>
      </c>
      <c r="O64">
        <v>118.422202</v>
      </c>
      <c r="P64">
        <v>112.39830000000001</v>
      </c>
      <c r="Q64">
        <v>5.1204789999999996</v>
      </c>
      <c r="R64">
        <v>35.070185000000002</v>
      </c>
      <c r="S64">
        <v>10.626008000000001</v>
      </c>
      <c r="T64">
        <v>0</v>
      </c>
      <c r="U64">
        <v>401.01415200000002</v>
      </c>
      <c r="V64">
        <v>12.958722</v>
      </c>
      <c r="W64">
        <v>33.323819</v>
      </c>
      <c r="X64">
        <v>141.01703800000001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8.4977420000000006</v>
      </c>
      <c r="AG64">
        <v>0</v>
      </c>
      <c r="AH64">
        <v>0</v>
      </c>
      <c r="AI64">
        <v>0</v>
      </c>
      <c r="AJ64">
        <v>0</v>
      </c>
      <c r="AK64">
        <v>52.01032</v>
      </c>
      <c r="AL64">
        <v>1.335277</v>
      </c>
      <c r="AM64">
        <v>0</v>
      </c>
      <c r="AN64">
        <v>0.567886</v>
      </c>
      <c r="AO64">
        <v>0</v>
      </c>
      <c r="AP64">
        <v>3.43472</v>
      </c>
      <c r="AQ64">
        <v>0</v>
      </c>
      <c r="AR64">
        <v>3.1715710000000001</v>
      </c>
      <c r="AS64">
        <v>4.6373889999999998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1794.8584469999998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479.881035</v>
      </c>
      <c r="L65">
        <v>195.90580800000001</v>
      </c>
      <c r="M65">
        <v>84.268799999999999</v>
      </c>
      <c r="N65">
        <v>113.1165</v>
      </c>
      <c r="O65">
        <v>118.422202</v>
      </c>
      <c r="P65">
        <v>112.39830000000001</v>
      </c>
      <c r="Q65">
        <v>5.1204789999999996</v>
      </c>
      <c r="R65">
        <v>35.070185000000002</v>
      </c>
      <c r="S65">
        <v>10.626008000000001</v>
      </c>
      <c r="T65">
        <v>0</v>
      </c>
      <c r="U65">
        <v>401.01415200000002</v>
      </c>
      <c r="V65">
        <v>12.958722</v>
      </c>
      <c r="W65">
        <v>33.323819</v>
      </c>
      <c r="X65">
        <v>141.01703800000001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8.4977420000000006</v>
      </c>
      <c r="AG65">
        <v>0</v>
      </c>
      <c r="AH65">
        <v>0</v>
      </c>
      <c r="AI65">
        <v>0</v>
      </c>
      <c r="AJ65">
        <v>0</v>
      </c>
      <c r="AK65">
        <v>52.01032</v>
      </c>
      <c r="AL65">
        <v>1.335277</v>
      </c>
      <c r="AM65">
        <v>0</v>
      </c>
      <c r="AN65">
        <v>0.567886</v>
      </c>
      <c r="AO65">
        <v>0</v>
      </c>
      <c r="AP65">
        <v>3.43472</v>
      </c>
      <c r="AQ65">
        <v>0</v>
      </c>
      <c r="AR65">
        <v>3.1715710000000001</v>
      </c>
      <c r="AS65">
        <v>4.6373889999999998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1831.1419109999997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507.39288299999998</v>
      </c>
      <c r="L66">
        <v>195.90580800000001</v>
      </c>
      <c r="M66">
        <v>84.268799999999999</v>
      </c>
      <c r="N66">
        <v>113.1165</v>
      </c>
      <c r="O66">
        <v>118.422202</v>
      </c>
      <c r="P66">
        <v>112.39830000000001</v>
      </c>
      <c r="Q66">
        <v>5.1204789999999996</v>
      </c>
      <c r="R66">
        <v>35.070185000000002</v>
      </c>
      <c r="S66">
        <v>10.626008000000001</v>
      </c>
      <c r="T66">
        <v>0</v>
      </c>
      <c r="U66">
        <v>401.01415200000002</v>
      </c>
      <c r="V66">
        <v>17.37096</v>
      </c>
      <c r="W66">
        <v>33.323819</v>
      </c>
      <c r="X66">
        <v>141.01703800000001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8.4977420000000006</v>
      </c>
      <c r="AG66">
        <v>0</v>
      </c>
      <c r="AH66">
        <v>0</v>
      </c>
      <c r="AI66">
        <v>0</v>
      </c>
      <c r="AJ66">
        <v>0</v>
      </c>
      <c r="AK66">
        <v>52.01032</v>
      </c>
      <c r="AL66">
        <v>1.335277</v>
      </c>
      <c r="AM66">
        <v>0</v>
      </c>
      <c r="AN66">
        <v>0.567886</v>
      </c>
      <c r="AO66">
        <v>0</v>
      </c>
      <c r="AP66">
        <v>3.43472</v>
      </c>
      <c r="AQ66">
        <v>0</v>
      </c>
      <c r="AR66">
        <v>3.1715710000000001</v>
      </c>
      <c r="AS66">
        <v>4.6373889999999998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1863.0659969999997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564.65764000000001</v>
      </c>
      <c r="L67">
        <v>198.77860799999999</v>
      </c>
      <c r="M67">
        <v>84.268799999999999</v>
      </c>
      <c r="N67">
        <v>113.1165</v>
      </c>
      <c r="O67">
        <v>118.422202</v>
      </c>
      <c r="P67">
        <v>112.39830000000001</v>
      </c>
      <c r="Q67">
        <v>5.1204789999999996</v>
      </c>
      <c r="R67">
        <v>35.070185000000002</v>
      </c>
      <c r="S67">
        <v>10.626008000000001</v>
      </c>
      <c r="T67">
        <v>0</v>
      </c>
      <c r="U67">
        <v>401.01415200000002</v>
      </c>
      <c r="V67">
        <v>17.37096</v>
      </c>
      <c r="W67">
        <v>33.323819</v>
      </c>
      <c r="X67">
        <v>141.01703800000001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8.4977420000000006</v>
      </c>
      <c r="AG67">
        <v>0</v>
      </c>
      <c r="AH67">
        <v>0</v>
      </c>
      <c r="AI67">
        <v>0</v>
      </c>
      <c r="AJ67">
        <v>0</v>
      </c>
      <c r="AK67">
        <v>52.01032</v>
      </c>
      <c r="AL67">
        <v>1.335277</v>
      </c>
      <c r="AM67">
        <v>0</v>
      </c>
      <c r="AN67">
        <v>0.567886</v>
      </c>
      <c r="AO67">
        <v>0</v>
      </c>
      <c r="AP67">
        <v>3.43472</v>
      </c>
      <c r="AQ67">
        <v>0</v>
      </c>
      <c r="AR67">
        <v>3.1715710000000001</v>
      </c>
      <c r="AS67">
        <v>4.6373889999999998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1923.2035539999999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573.57740699999999</v>
      </c>
      <c r="L68">
        <v>198.77860799999999</v>
      </c>
      <c r="M68">
        <v>84.268799999999999</v>
      </c>
      <c r="N68">
        <v>113.1165</v>
      </c>
      <c r="O68">
        <v>118.422202</v>
      </c>
      <c r="P68">
        <v>112.39830000000001</v>
      </c>
      <c r="Q68">
        <v>5.1204789999999996</v>
      </c>
      <c r="R68">
        <v>35.070185000000002</v>
      </c>
      <c r="S68">
        <v>10.626008000000001</v>
      </c>
      <c r="T68">
        <v>0</v>
      </c>
      <c r="U68">
        <v>401.01415200000002</v>
      </c>
      <c r="V68">
        <v>17.37096</v>
      </c>
      <c r="W68">
        <v>33.323819</v>
      </c>
      <c r="X68">
        <v>141.01703800000001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8.4977420000000006</v>
      </c>
      <c r="AG68">
        <v>0</v>
      </c>
      <c r="AH68">
        <v>0</v>
      </c>
      <c r="AI68">
        <v>0</v>
      </c>
      <c r="AJ68">
        <v>0</v>
      </c>
      <c r="AK68">
        <v>52.01032</v>
      </c>
      <c r="AL68">
        <v>1.335277</v>
      </c>
      <c r="AM68">
        <v>0</v>
      </c>
      <c r="AN68">
        <v>0.567886</v>
      </c>
      <c r="AO68">
        <v>0</v>
      </c>
      <c r="AP68">
        <v>3.43472</v>
      </c>
      <c r="AQ68">
        <v>14.478911999999999</v>
      </c>
      <c r="AR68">
        <v>3.1715710000000001</v>
      </c>
      <c r="AS68">
        <v>4.6373889999999998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1946.6022329999998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573.57740699999999</v>
      </c>
      <c r="L69">
        <v>213.54480000000001</v>
      </c>
      <c r="M69">
        <v>84.268799999999999</v>
      </c>
      <c r="N69">
        <v>113.1165</v>
      </c>
      <c r="O69">
        <v>118.422202</v>
      </c>
      <c r="P69">
        <v>112.39830000000001</v>
      </c>
      <c r="Q69">
        <v>3.2221320000000002</v>
      </c>
      <c r="R69">
        <v>40.592759999999998</v>
      </c>
      <c r="S69">
        <v>7.1357480000000004</v>
      </c>
      <c r="T69">
        <v>0</v>
      </c>
      <c r="U69">
        <v>401.01415200000002</v>
      </c>
      <c r="V69">
        <v>17.37096</v>
      </c>
      <c r="W69">
        <v>33.323819</v>
      </c>
      <c r="X69">
        <v>141.01703800000001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8.4977420000000006</v>
      </c>
      <c r="AG69">
        <v>0</v>
      </c>
      <c r="AH69">
        <v>18.136944</v>
      </c>
      <c r="AI69">
        <v>0</v>
      </c>
      <c r="AJ69">
        <v>0</v>
      </c>
      <c r="AK69">
        <v>52.01032</v>
      </c>
      <c r="AL69">
        <v>1.335277</v>
      </c>
      <c r="AM69">
        <v>0</v>
      </c>
      <c r="AN69">
        <v>0.567886</v>
      </c>
      <c r="AO69">
        <v>0</v>
      </c>
      <c r="AP69">
        <v>3.43472</v>
      </c>
      <c r="AQ69">
        <v>29.802427000000002</v>
      </c>
      <c r="AR69">
        <v>3.1715710000000001</v>
      </c>
      <c r="AS69">
        <v>4.6373889999999998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1994.9628520000001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653.87717199999997</v>
      </c>
      <c r="L70">
        <v>213.54480000000001</v>
      </c>
      <c r="M70">
        <v>84.268799999999999</v>
      </c>
      <c r="N70">
        <v>113.1165</v>
      </c>
      <c r="O70">
        <v>118.422202</v>
      </c>
      <c r="P70">
        <v>112.39830000000001</v>
      </c>
      <c r="Q70">
        <v>3.2221320000000002</v>
      </c>
      <c r="R70">
        <v>40.592759999999998</v>
      </c>
      <c r="S70">
        <v>7.7921829999999996</v>
      </c>
      <c r="T70">
        <v>0</v>
      </c>
      <c r="U70">
        <v>401.01415200000002</v>
      </c>
      <c r="V70">
        <v>17.37096</v>
      </c>
      <c r="W70">
        <v>33.323819</v>
      </c>
      <c r="X70">
        <v>141.01703800000001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8.4977420000000006</v>
      </c>
      <c r="AG70">
        <v>0</v>
      </c>
      <c r="AH70">
        <v>36.273887999999999</v>
      </c>
      <c r="AI70">
        <v>0</v>
      </c>
      <c r="AJ70">
        <v>0</v>
      </c>
      <c r="AK70">
        <v>52.01032</v>
      </c>
      <c r="AL70">
        <v>12.240043</v>
      </c>
      <c r="AM70">
        <v>0</v>
      </c>
      <c r="AN70">
        <v>0.567886</v>
      </c>
      <c r="AO70">
        <v>0</v>
      </c>
      <c r="AP70">
        <v>3.43472</v>
      </c>
      <c r="AQ70">
        <v>29.802427000000002</v>
      </c>
      <c r="AR70">
        <v>3.1715710000000001</v>
      </c>
      <c r="AS70">
        <v>4.6373889999999998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2104.9607619999997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653.87717199999997</v>
      </c>
      <c r="L71">
        <v>213.54480000000001</v>
      </c>
      <c r="M71">
        <v>84.268799999999999</v>
      </c>
      <c r="N71">
        <v>113.1165</v>
      </c>
      <c r="O71">
        <v>118.422202</v>
      </c>
      <c r="P71">
        <v>112.39830000000001</v>
      </c>
      <c r="Q71">
        <v>3.2221320000000002</v>
      </c>
      <c r="R71">
        <v>40.592759999999998</v>
      </c>
      <c r="S71">
        <v>7.7921829999999996</v>
      </c>
      <c r="T71">
        <v>0</v>
      </c>
      <c r="U71">
        <v>401.01415200000002</v>
      </c>
      <c r="V71">
        <v>17.37096</v>
      </c>
      <c r="W71">
        <v>33.323819</v>
      </c>
      <c r="X71">
        <v>141.01703800000001</v>
      </c>
      <c r="Y71">
        <v>0</v>
      </c>
      <c r="Z71">
        <v>0</v>
      </c>
      <c r="AA71">
        <v>0</v>
      </c>
      <c r="AB71">
        <v>0</v>
      </c>
      <c r="AC71">
        <v>9.2675000000000001</v>
      </c>
      <c r="AD71">
        <v>0</v>
      </c>
      <c r="AE71">
        <v>15.780149</v>
      </c>
      <c r="AF71">
        <v>8.4977420000000006</v>
      </c>
      <c r="AG71">
        <v>0</v>
      </c>
      <c r="AH71">
        <v>54.410831999999999</v>
      </c>
      <c r="AI71">
        <v>0</v>
      </c>
      <c r="AJ71">
        <v>0</v>
      </c>
      <c r="AK71">
        <v>52.01032</v>
      </c>
      <c r="AL71">
        <v>67.876603000000003</v>
      </c>
      <c r="AM71">
        <v>0</v>
      </c>
      <c r="AN71">
        <v>0.567886</v>
      </c>
      <c r="AO71">
        <v>0</v>
      </c>
      <c r="AP71">
        <v>3.43472</v>
      </c>
      <c r="AQ71">
        <v>29.802427000000002</v>
      </c>
      <c r="AR71">
        <v>3.1715710000000001</v>
      </c>
      <c r="AS71">
        <v>4.6373889999999998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2203.781915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653.87717199999997</v>
      </c>
      <c r="L72">
        <v>213.54480000000001</v>
      </c>
      <c r="M72">
        <v>84.268799999999999</v>
      </c>
      <c r="N72">
        <v>113.1165</v>
      </c>
      <c r="O72">
        <v>118.422202</v>
      </c>
      <c r="P72">
        <v>112.39830000000001</v>
      </c>
      <c r="Q72">
        <v>3.2221320000000002</v>
      </c>
      <c r="R72">
        <v>40.592759999999998</v>
      </c>
      <c r="S72">
        <v>7.7921829999999996</v>
      </c>
      <c r="T72">
        <v>0</v>
      </c>
      <c r="U72">
        <v>401.01415200000002</v>
      </c>
      <c r="V72">
        <v>17.37096</v>
      </c>
      <c r="W72">
        <v>33.323819</v>
      </c>
      <c r="X72">
        <v>141.01703800000001</v>
      </c>
      <c r="Y72">
        <v>0</v>
      </c>
      <c r="Z72">
        <v>0</v>
      </c>
      <c r="AA72">
        <v>0</v>
      </c>
      <c r="AB72">
        <v>12.61163</v>
      </c>
      <c r="AC72">
        <v>9.2675000000000001</v>
      </c>
      <c r="AD72">
        <v>0</v>
      </c>
      <c r="AE72">
        <v>15.780149</v>
      </c>
      <c r="AF72">
        <v>8.4977420000000006</v>
      </c>
      <c r="AG72">
        <v>0</v>
      </c>
      <c r="AH72">
        <v>72.547775999999999</v>
      </c>
      <c r="AI72">
        <v>0</v>
      </c>
      <c r="AJ72">
        <v>0</v>
      </c>
      <c r="AK72">
        <v>52.01032</v>
      </c>
      <c r="AL72">
        <v>67.876603000000003</v>
      </c>
      <c r="AM72">
        <v>4.3400350000000003</v>
      </c>
      <c r="AN72">
        <v>0.567886</v>
      </c>
      <c r="AO72">
        <v>0</v>
      </c>
      <c r="AP72">
        <v>3.43472</v>
      </c>
      <c r="AQ72">
        <v>44.703640999999998</v>
      </c>
      <c r="AR72">
        <v>3.1715710000000001</v>
      </c>
      <c r="AS72">
        <v>4.6373889999999998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2253.7717379999999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653.87717199999997</v>
      </c>
      <c r="L73">
        <v>213.54480000000001</v>
      </c>
      <c r="M73">
        <v>84.268799999999999</v>
      </c>
      <c r="N73">
        <v>113.1165</v>
      </c>
      <c r="O73">
        <v>118.422202</v>
      </c>
      <c r="P73">
        <v>112.39830000000001</v>
      </c>
      <c r="Q73">
        <v>3.2221320000000002</v>
      </c>
      <c r="R73">
        <v>40.592759999999998</v>
      </c>
      <c r="S73">
        <v>7.7921829999999996</v>
      </c>
      <c r="T73">
        <v>0</v>
      </c>
      <c r="U73">
        <v>401.01415200000002</v>
      </c>
      <c r="V73">
        <v>17.37096</v>
      </c>
      <c r="W73">
        <v>33.323819</v>
      </c>
      <c r="X73">
        <v>141.01703800000001</v>
      </c>
      <c r="Y73">
        <v>0</v>
      </c>
      <c r="Z73">
        <v>2.1067200000000001</v>
      </c>
      <c r="AA73">
        <v>6.7328859999999997</v>
      </c>
      <c r="AB73">
        <v>12.61163</v>
      </c>
      <c r="AC73">
        <v>18.534998999999999</v>
      </c>
      <c r="AD73">
        <v>7.5899380000000001</v>
      </c>
      <c r="AE73">
        <v>15.780149</v>
      </c>
      <c r="AF73">
        <v>16.995484999999999</v>
      </c>
      <c r="AG73">
        <v>0</v>
      </c>
      <c r="AH73">
        <v>89.324449000000001</v>
      </c>
      <c r="AI73">
        <v>3.6570740000000002</v>
      </c>
      <c r="AJ73">
        <v>0</v>
      </c>
      <c r="AK73">
        <v>52.01032</v>
      </c>
      <c r="AL73">
        <v>67.876603000000003</v>
      </c>
      <c r="AM73">
        <v>10.089304</v>
      </c>
      <c r="AN73">
        <v>0.567886</v>
      </c>
      <c r="AO73">
        <v>0</v>
      </c>
      <c r="AP73">
        <v>3.43472</v>
      </c>
      <c r="AQ73">
        <v>44.703640999999998</v>
      </c>
      <c r="AR73">
        <v>3.1715710000000001</v>
      </c>
      <c r="AS73">
        <v>4.6373889999999998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2314.1495400000003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653.87717199999997</v>
      </c>
      <c r="L74">
        <v>213.54480000000001</v>
      </c>
      <c r="M74">
        <v>84.268799999999999</v>
      </c>
      <c r="N74">
        <v>113.1165</v>
      </c>
      <c r="O74">
        <v>118.422202</v>
      </c>
      <c r="P74">
        <v>112.39830000000001</v>
      </c>
      <c r="Q74">
        <v>3.2221320000000002</v>
      </c>
      <c r="R74">
        <v>40.592759999999998</v>
      </c>
      <c r="S74">
        <v>7.7921829999999996</v>
      </c>
      <c r="T74">
        <v>0</v>
      </c>
      <c r="U74">
        <v>401.01415200000002</v>
      </c>
      <c r="V74">
        <v>17.37096</v>
      </c>
      <c r="W74">
        <v>33.323819</v>
      </c>
      <c r="X74">
        <v>141.01703800000001</v>
      </c>
      <c r="Y74">
        <v>0</v>
      </c>
      <c r="Z74">
        <v>12.488636</v>
      </c>
      <c r="AA74">
        <v>13.31447</v>
      </c>
      <c r="AB74">
        <v>25.223261000000001</v>
      </c>
      <c r="AC74">
        <v>19.510525000000001</v>
      </c>
      <c r="AD74">
        <v>17.497336000000001</v>
      </c>
      <c r="AE74">
        <v>47.340446</v>
      </c>
      <c r="AF74">
        <v>27.985897999999999</v>
      </c>
      <c r="AG74">
        <v>0</v>
      </c>
      <c r="AH74">
        <v>113.35590000000001</v>
      </c>
      <c r="AI74">
        <v>15.657154999999999</v>
      </c>
      <c r="AJ74">
        <v>0</v>
      </c>
      <c r="AK74">
        <v>52.01032</v>
      </c>
      <c r="AL74">
        <v>67.876603000000003</v>
      </c>
      <c r="AM74">
        <v>10.089304</v>
      </c>
      <c r="AN74">
        <v>0.567886</v>
      </c>
      <c r="AO74">
        <v>0</v>
      </c>
      <c r="AP74">
        <v>3.43472</v>
      </c>
      <c r="AQ74">
        <v>44.703640999999998</v>
      </c>
      <c r="AR74">
        <v>3.1715710000000001</v>
      </c>
      <c r="AS74">
        <v>5.1526540000000001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2433.7051019999999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653.87717199999997</v>
      </c>
      <c r="L75">
        <v>213.54480000000001</v>
      </c>
      <c r="M75">
        <v>84.268799999999999</v>
      </c>
      <c r="N75">
        <v>113.1165</v>
      </c>
      <c r="O75">
        <v>118.422202</v>
      </c>
      <c r="P75">
        <v>112.39830000000001</v>
      </c>
      <c r="Q75">
        <v>3.2221320000000002</v>
      </c>
      <c r="R75">
        <v>40.592759999999998</v>
      </c>
      <c r="S75">
        <v>7.7921829999999996</v>
      </c>
      <c r="T75">
        <v>0</v>
      </c>
      <c r="U75">
        <v>401.01415200000002</v>
      </c>
      <c r="V75">
        <v>17.37096</v>
      </c>
      <c r="W75">
        <v>33.323819</v>
      </c>
      <c r="X75">
        <v>141.01703800000001</v>
      </c>
      <c r="Y75">
        <v>0</v>
      </c>
      <c r="Z75">
        <v>12.488636</v>
      </c>
      <c r="AA75">
        <v>21.182112</v>
      </c>
      <c r="AB75">
        <v>25.223261000000001</v>
      </c>
      <c r="AC75">
        <v>19.510525000000001</v>
      </c>
      <c r="AD75">
        <v>26.246003999999999</v>
      </c>
      <c r="AE75">
        <v>47.340446</v>
      </c>
      <c r="AF75">
        <v>27.985897999999999</v>
      </c>
      <c r="AG75">
        <v>0</v>
      </c>
      <c r="AH75">
        <v>134.394755</v>
      </c>
      <c r="AI75">
        <v>15.657154999999999</v>
      </c>
      <c r="AJ75">
        <v>0</v>
      </c>
      <c r="AK75">
        <v>52.01032</v>
      </c>
      <c r="AL75">
        <v>12.240043</v>
      </c>
      <c r="AM75">
        <v>10.089304</v>
      </c>
      <c r="AN75">
        <v>0.567886</v>
      </c>
      <c r="AO75">
        <v>0</v>
      </c>
      <c r="AP75">
        <v>3.6800570000000001</v>
      </c>
      <c r="AQ75">
        <v>44.703640999999998</v>
      </c>
      <c r="AR75">
        <v>3.1715710000000001</v>
      </c>
      <c r="AS75">
        <v>5.1526540000000001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2415.969043999999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653.87717199999997</v>
      </c>
      <c r="L76">
        <v>213.54480000000001</v>
      </c>
      <c r="M76">
        <v>84.268799999999999</v>
      </c>
      <c r="N76">
        <v>113.1165</v>
      </c>
      <c r="O76">
        <v>118.422202</v>
      </c>
      <c r="P76">
        <v>112.39830000000001</v>
      </c>
      <c r="Q76">
        <v>3.2221320000000002</v>
      </c>
      <c r="R76">
        <v>40.592759999999998</v>
      </c>
      <c r="S76">
        <v>7.7921829999999996</v>
      </c>
      <c r="T76">
        <v>0</v>
      </c>
      <c r="U76">
        <v>401.01415200000002</v>
      </c>
      <c r="V76">
        <v>17.37096</v>
      </c>
      <c r="W76">
        <v>33.323819</v>
      </c>
      <c r="X76">
        <v>141.01703800000001</v>
      </c>
      <c r="Y76">
        <v>0</v>
      </c>
      <c r="Z76">
        <v>12.488636</v>
      </c>
      <c r="AA76">
        <v>24.964632000000002</v>
      </c>
      <c r="AB76">
        <v>25.223261000000001</v>
      </c>
      <c r="AC76">
        <v>19.510525000000001</v>
      </c>
      <c r="AD76">
        <v>34.994672000000001</v>
      </c>
      <c r="AE76">
        <v>47.340446</v>
      </c>
      <c r="AF76">
        <v>27.985897999999999</v>
      </c>
      <c r="AG76">
        <v>0</v>
      </c>
      <c r="AH76">
        <v>134.394755</v>
      </c>
      <c r="AI76">
        <v>15.657154999999999</v>
      </c>
      <c r="AJ76">
        <v>0</v>
      </c>
      <c r="AK76">
        <v>52.01032</v>
      </c>
      <c r="AL76">
        <v>1.335277</v>
      </c>
      <c r="AM76">
        <v>10.089304</v>
      </c>
      <c r="AN76">
        <v>0.567886</v>
      </c>
      <c r="AO76">
        <v>0</v>
      </c>
      <c r="AP76">
        <v>3.6800570000000001</v>
      </c>
      <c r="AQ76">
        <v>44.703640999999998</v>
      </c>
      <c r="AR76">
        <v>6.3431420000000003</v>
      </c>
      <c r="AS76">
        <v>5.1526540000000001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2420.7670369999996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653.87717199999997</v>
      </c>
      <c r="L77">
        <v>213.54480000000001</v>
      </c>
      <c r="M77">
        <v>84.268799999999999</v>
      </c>
      <c r="N77">
        <v>113.1165</v>
      </c>
      <c r="O77">
        <v>118.422202</v>
      </c>
      <c r="P77">
        <v>112.39830000000001</v>
      </c>
      <c r="Q77">
        <v>3.2221320000000002</v>
      </c>
      <c r="R77">
        <v>40.592759999999998</v>
      </c>
      <c r="S77">
        <v>7.7921829999999996</v>
      </c>
      <c r="T77">
        <v>0</v>
      </c>
      <c r="U77">
        <v>401.01415200000002</v>
      </c>
      <c r="V77">
        <v>17.37096</v>
      </c>
      <c r="W77">
        <v>33.323819</v>
      </c>
      <c r="X77">
        <v>141.01703800000001</v>
      </c>
      <c r="Y77">
        <v>0</v>
      </c>
      <c r="Z77">
        <v>12.488636</v>
      </c>
      <c r="AA77">
        <v>24.964632000000002</v>
      </c>
      <c r="AB77">
        <v>25.223261000000001</v>
      </c>
      <c r="AC77">
        <v>19.510525000000001</v>
      </c>
      <c r="AD77">
        <v>34.994672000000001</v>
      </c>
      <c r="AE77">
        <v>47.340446</v>
      </c>
      <c r="AF77">
        <v>27.985897999999999</v>
      </c>
      <c r="AG77">
        <v>0</v>
      </c>
      <c r="AH77">
        <v>134.394755</v>
      </c>
      <c r="AI77">
        <v>15.657154999999999</v>
      </c>
      <c r="AJ77">
        <v>0</v>
      </c>
      <c r="AK77">
        <v>52.01032</v>
      </c>
      <c r="AL77">
        <v>1.335277</v>
      </c>
      <c r="AM77">
        <v>10.089304</v>
      </c>
      <c r="AN77">
        <v>0.567886</v>
      </c>
      <c r="AO77">
        <v>0</v>
      </c>
      <c r="AP77">
        <v>3.6800570000000001</v>
      </c>
      <c r="AQ77">
        <v>44.703640999999998</v>
      </c>
      <c r="AR77">
        <v>38.058853999999997</v>
      </c>
      <c r="AS77">
        <v>5.1526540000000001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2452.4827489999993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653.87717199999997</v>
      </c>
      <c r="L78">
        <v>213.54480000000001</v>
      </c>
      <c r="M78">
        <v>84.268799999999999</v>
      </c>
      <c r="N78">
        <v>113.1165</v>
      </c>
      <c r="O78">
        <v>118.422202</v>
      </c>
      <c r="P78">
        <v>112.39830000000001</v>
      </c>
      <c r="Q78">
        <v>3.2221320000000002</v>
      </c>
      <c r="R78">
        <v>40.592759999999998</v>
      </c>
      <c r="S78">
        <v>7.7921829999999996</v>
      </c>
      <c r="T78">
        <v>0</v>
      </c>
      <c r="U78">
        <v>401.01415200000002</v>
      </c>
      <c r="V78">
        <v>17.37096</v>
      </c>
      <c r="W78">
        <v>33.323819</v>
      </c>
      <c r="X78">
        <v>141.01703800000001</v>
      </c>
      <c r="Y78">
        <v>0</v>
      </c>
      <c r="Z78">
        <v>12.488636</v>
      </c>
      <c r="AA78">
        <v>24.964632000000002</v>
      </c>
      <c r="AB78">
        <v>25.223261000000001</v>
      </c>
      <c r="AC78">
        <v>19.510525000000001</v>
      </c>
      <c r="AD78">
        <v>34.994672000000001</v>
      </c>
      <c r="AE78">
        <v>47.340446</v>
      </c>
      <c r="AF78">
        <v>27.985897999999999</v>
      </c>
      <c r="AG78">
        <v>0</v>
      </c>
      <c r="AH78">
        <v>126.958608</v>
      </c>
      <c r="AI78">
        <v>15.657154999999999</v>
      </c>
      <c r="AJ78">
        <v>0</v>
      </c>
      <c r="AK78">
        <v>52.01032</v>
      </c>
      <c r="AL78">
        <v>1.335277</v>
      </c>
      <c r="AM78">
        <v>10.089304</v>
      </c>
      <c r="AN78">
        <v>0.567886</v>
      </c>
      <c r="AO78">
        <v>0</v>
      </c>
      <c r="AP78">
        <v>3.6800570000000001</v>
      </c>
      <c r="AQ78">
        <v>44.703640999999998</v>
      </c>
      <c r="AR78">
        <v>38.058853999999997</v>
      </c>
      <c r="AS78">
        <v>5.1526540000000001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2445.0466019999994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653.87717199999997</v>
      </c>
      <c r="L79">
        <v>213.54480000000001</v>
      </c>
      <c r="M79">
        <v>84.268799999999999</v>
      </c>
      <c r="N79">
        <v>113.1165</v>
      </c>
      <c r="O79">
        <v>118.422202</v>
      </c>
      <c r="P79">
        <v>112.39830000000001</v>
      </c>
      <c r="Q79">
        <v>3.2221320000000002</v>
      </c>
      <c r="R79">
        <v>40.592759999999998</v>
      </c>
      <c r="S79">
        <v>7.7921829999999996</v>
      </c>
      <c r="T79">
        <v>0</v>
      </c>
      <c r="U79">
        <v>401.01415200000002</v>
      </c>
      <c r="V79">
        <v>17.37096</v>
      </c>
      <c r="W79">
        <v>33.323819</v>
      </c>
      <c r="X79">
        <v>141.01703800000001</v>
      </c>
      <c r="Y79">
        <v>0</v>
      </c>
      <c r="Z79">
        <v>12.488636</v>
      </c>
      <c r="AA79">
        <v>24.964632000000002</v>
      </c>
      <c r="AB79">
        <v>25.223261000000001</v>
      </c>
      <c r="AC79">
        <v>19.510525000000001</v>
      </c>
      <c r="AD79">
        <v>34.994672000000001</v>
      </c>
      <c r="AE79">
        <v>47.340446</v>
      </c>
      <c r="AF79">
        <v>27.985897999999999</v>
      </c>
      <c r="AG79">
        <v>0</v>
      </c>
      <c r="AH79">
        <v>108.821664</v>
      </c>
      <c r="AI79">
        <v>15.657154999999999</v>
      </c>
      <c r="AJ79">
        <v>0</v>
      </c>
      <c r="AK79">
        <v>52.01032</v>
      </c>
      <c r="AL79">
        <v>1.335277</v>
      </c>
      <c r="AM79">
        <v>10.089304</v>
      </c>
      <c r="AN79">
        <v>0.567886</v>
      </c>
      <c r="AO79">
        <v>0</v>
      </c>
      <c r="AP79">
        <v>3.6800570000000001</v>
      </c>
      <c r="AQ79">
        <v>44.703640999999998</v>
      </c>
      <c r="AR79">
        <v>6.3431420000000003</v>
      </c>
      <c r="AS79">
        <v>5.1526540000000001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2395.1939459999999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653.87717199999997</v>
      </c>
      <c r="L80">
        <v>213.54480000000001</v>
      </c>
      <c r="M80">
        <v>84.268799999999999</v>
      </c>
      <c r="N80">
        <v>113.1165</v>
      </c>
      <c r="O80">
        <v>118.422202</v>
      </c>
      <c r="P80">
        <v>112.39830000000001</v>
      </c>
      <c r="Q80">
        <v>3.2221320000000002</v>
      </c>
      <c r="R80">
        <v>40.592759999999998</v>
      </c>
      <c r="S80">
        <v>7.7921829999999996</v>
      </c>
      <c r="T80">
        <v>0</v>
      </c>
      <c r="U80">
        <v>401.01415200000002</v>
      </c>
      <c r="V80">
        <v>17.37096</v>
      </c>
      <c r="W80">
        <v>33.323819</v>
      </c>
      <c r="X80">
        <v>141.01703800000001</v>
      </c>
      <c r="Y80">
        <v>0</v>
      </c>
      <c r="Z80">
        <v>6.2443179999999998</v>
      </c>
      <c r="AA80">
        <v>13.453666999999999</v>
      </c>
      <c r="AB80">
        <v>25.223261000000001</v>
      </c>
      <c r="AC80">
        <v>18.534998999999999</v>
      </c>
      <c r="AD80">
        <v>18.721845999999999</v>
      </c>
      <c r="AE80">
        <v>47.340446</v>
      </c>
      <c r="AF80">
        <v>18.657266</v>
      </c>
      <c r="AG80">
        <v>0</v>
      </c>
      <c r="AH80">
        <v>89.596502999999998</v>
      </c>
      <c r="AI80">
        <v>3.6570740000000002</v>
      </c>
      <c r="AJ80">
        <v>0</v>
      </c>
      <c r="AK80">
        <v>52.01032</v>
      </c>
      <c r="AL80">
        <v>1.335277</v>
      </c>
      <c r="AM80">
        <v>4.4676830000000001</v>
      </c>
      <c r="AN80">
        <v>0.567886</v>
      </c>
      <c r="AO80">
        <v>0</v>
      </c>
      <c r="AP80">
        <v>3.6800570000000001</v>
      </c>
      <c r="AQ80">
        <v>44.703640999999998</v>
      </c>
      <c r="AR80">
        <v>4.2287619999999997</v>
      </c>
      <c r="AS80">
        <v>5.1526540000000001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2311.9004360000004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653.87717199999997</v>
      </c>
      <c r="L81">
        <v>213.54480000000001</v>
      </c>
      <c r="M81">
        <v>84.268799999999999</v>
      </c>
      <c r="N81">
        <v>113.1165</v>
      </c>
      <c r="O81">
        <v>118.422202</v>
      </c>
      <c r="P81">
        <v>112.39830000000001</v>
      </c>
      <c r="Q81">
        <v>3.2221320000000002</v>
      </c>
      <c r="R81">
        <v>40.592759999999998</v>
      </c>
      <c r="S81">
        <v>7.7921829999999996</v>
      </c>
      <c r="T81">
        <v>0</v>
      </c>
      <c r="U81">
        <v>401.01415200000002</v>
      </c>
      <c r="V81">
        <v>17.37096</v>
      </c>
      <c r="W81">
        <v>33.323819</v>
      </c>
      <c r="X81">
        <v>141.01703800000001</v>
      </c>
      <c r="Y81">
        <v>0</v>
      </c>
      <c r="Z81">
        <v>6.2443179999999998</v>
      </c>
      <c r="AA81">
        <v>6.0520319999999996</v>
      </c>
      <c r="AB81">
        <v>25.223261000000001</v>
      </c>
      <c r="AC81">
        <v>18.534998999999999</v>
      </c>
      <c r="AD81">
        <v>7.5899380000000001</v>
      </c>
      <c r="AE81">
        <v>31.560296999999998</v>
      </c>
      <c r="AF81">
        <v>8.4977420000000006</v>
      </c>
      <c r="AG81">
        <v>0</v>
      </c>
      <c r="AH81">
        <v>54.410831999999999</v>
      </c>
      <c r="AI81">
        <v>0</v>
      </c>
      <c r="AJ81">
        <v>0</v>
      </c>
      <c r="AK81">
        <v>52.01032</v>
      </c>
      <c r="AL81">
        <v>1.335277</v>
      </c>
      <c r="AM81">
        <v>4.4676830000000001</v>
      </c>
      <c r="AN81">
        <v>0.567886</v>
      </c>
      <c r="AO81">
        <v>0</v>
      </c>
      <c r="AP81">
        <v>3.6800570000000001</v>
      </c>
      <c r="AQ81">
        <v>44.703640999999998</v>
      </c>
      <c r="AR81">
        <v>4.2287619999999997</v>
      </c>
      <c r="AS81">
        <v>5.1526540000000001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2228.5844750000001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653.87717199999997</v>
      </c>
      <c r="L82">
        <v>213.54480000000001</v>
      </c>
      <c r="M82">
        <v>84.268799999999999</v>
      </c>
      <c r="N82">
        <v>113.1165</v>
      </c>
      <c r="O82">
        <v>118.422202</v>
      </c>
      <c r="P82">
        <v>112.39830000000001</v>
      </c>
      <c r="Q82">
        <v>3.2221320000000002</v>
      </c>
      <c r="R82">
        <v>40.592759999999998</v>
      </c>
      <c r="S82">
        <v>7.7921829999999996</v>
      </c>
      <c r="T82">
        <v>0</v>
      </c>
      <c r="U82">
        <v>401.01415200000002</v>
      </c>
      <c r="V82">
        <v>17.37096</v>
      </c>
      <c r="W82">
        <v>33.323819</v>
      </c>
      <c r="X82">
        <v>141.01703800000001</v>
      </c>
      <c r="Y82">
        <v>0</v>
      </c>
      <c r="Z82">
        <v>6.2443179999999998</v>
      </c>
      <c r="AA82">
        <v>0</v>
      </c>
      <c r="AB82">
        <v>25.223261000000001</v>
      </c>
      <c r="AC82">
        <v>9.2675000000000001</v>
      </c>
      <c r="AD82">
        <v>7.5899380000000001</v>
      </c>
      <c r="AE82">
        <v>31.560296999999998</v>
      </c>
      <c r="AF82">
        <v>8.4977420000000006</v>
      </c>
      <c r="AG82">
        <v>0</v>
      </c>
      <c r="AH82">
        <v>36.273887999999999</v>
      </c>
      <c r="AI82">
        <v>0</v>
      </c>
      <c r="AJ82">
        <v>0</v>
      </c>
      <c r="AK82">
        <v>52.01032</v>
      </c>
      <c r="AL82">
        <v>1.335277</v>
      </c>
      <c r="AM82">
        <v>0</v>
      </c>
      <c r="AN82">
        <v>0.567886</v>
      </c>
      <c r="AO82">
        <v>0</v>
      </c>
      <c r="AP82">
        <v>3.6800570000000001</v>
      </c>
      <c r="AQ82">
        <v>44.703640999999998</v>
      </c>
      <c r="AR82">
        <v>4.2287619999999997</v>
      </c>
      <c r="AS82">
        <v>5.1526540000000001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2190.6603170000003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573.57740699999999</v>
      </c>
      <c r="L83">
        <v>213.54480000000001</v>
      </c>
      <c r="M83">
        <v>84.268799999999999</v>
      </c>
      <c r="N83">
        <v>113.1165</v>
      </c>
      <c r="O83">
        <v>118.422202</v>
      </c>
      <c r="P83">
        <v>112.39830000000001</v>
      </c>
      <c r="Q83">
        <v>3.2221320000000002</v>
      </c>
      <c r="R83">
        <v>40.592759999999998</v>
      </c>
      <c r="S83">
        <v>7.1357480000000004</v>
      </c>
      <c r="T83">
        <v>0</v>
      </c>
      <c r="U83">
        <v>401.01415200000002</v>
      </c>
      <c r="V83">
        <v>17.37096</v>
      </c>
      <c r="W83">
        <v>33.323819</v>
      </c>
      <c r="X83">
        <v>141.01703800000001</v>
      </c>
      <c r="Y83">
        <v>0</v>
      </c>
      <c r="Z83">
        <v>6.2443179999999998</v>
      </c>
      <c r="AA83">
        <v>0</v>
      </c>
      <c r="AB83">
        <v>12.61163</v>
      </c>
      <c r="AC83">
        <v>9.2675000000000001</v>
      </c>
      <c r="AD83">
        <v>0</v>
      </c>
      <c r="AE83">
        <v>15.780149</v>
      </c>
      <c r="AF83">
        <v>8.4977420000000006</v>
      </c>
      <c r="AG83">
        <v>0</v>
      </c>
      <c r="AH83">
        <v>20.132007999999999</v>
      </c>
      <c r="AI83">
        <v>0</v>
      </c>
      <c r="AJ83">
        <v>0</v>
      </c>
      <c r="AK83">
        <v>52.01032</v>
      </c>
      <c r="AL83">
        <v>1.335277</v>
      </c>
      <c r="AM83">
        <v>0</v>
      </c>
      <c r="AN83">
        <v>0.567886</v>
      </c>
      <c r="AO83">
        <v>0</v>
      </c>
      <c r="AP83">
        <v>3.6800570000000001</v>
      </c>
      <c r="AQ83">
        <v>44.703640999999998</v>
      </c>
      <c r="AR83">
        <v>4.2287619999999997</v>
      </c>
      <c r="AS83">
        <v>5.1526540000000001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2057.58052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573.57740699999999</v>
      </c>
      <c r="L84">
        <v>198.77860799999999</v>
      </c>
      <c r="M84">
        <v>84.268799999999999</v>
      </c>
      <c r="N84">
        <v>113.1165</v>
      </c>
      <c r="O84">
        <v>118.422202</v>
      </c>
      <c r="P84">
        <v>112.39830000000001</v>
      </c>
      <c r="Q84">
        <v>3.2221320000000002</v>
      </c>
      <c r="R84">
        <v>40.592759999999998</v>
      </c>
      <c r="S84">
        <v>7.1357480000000004</v>
      </c>
      <c r="T84">
        <v>0</v>
      </c>
      <c r="U84">
        <v>401.01415200000002</v>
      </c>
      <c r="V84">
        <v>17.37096</v>
      </c>
      <c r="W84">
        <v>33.323819</v>
      </c>
      <c r="X84">
        <v>141.01703800000001</v>
      </c>
      <c r="Y84">
        <v>0</v>
      </c>
      <c r="Z84">
        <v>0</v>
      </c>
      <c r="AA84">
        <v>0</v>
      </c>
      <c r="AB84">
        <v>12.61163</v>
      </c>
      <c r="AC84">
        <v>0</v>
      </c>
      <c r="AD84">
        <v>0</v>
      </c>
      <c r="AE84">
        <v>15.780149</v>
      </c>
      <c r="AF84">
        <v>8.4977420000000006</v>
      </c>
      <c r="AG84">
        <v>0</v>
      </c>
      <c r="AH84">
        <v>20.132007999999999</v>
      </c>
      <c r="AI84">
        <v>0</v>
      </c>
      <c r="AJ84">
        <v>0</v>
      </c>
      <c r="AK84">
        <v>52.01032</v>
      </c>
      <c r="AL84">
        <v>1.335277</v>
      </c>
      <c r="AM84">
        <v>0</v>
      </c>
      <c r="AN84">
        <v>0.567886</v>
      </c>
      <c r="AO84">
        <v>0</v>
      </c>
      <c r="AP84">
        <v>3.6800570000000001</v>
      </c>
      <c r="AQ84">
        <v>44.703640999999998</v>
      </c>
      <c r="AR84">
        <v>4.2287619999999997</v>
      </c>
      <c r="AS84">
        <v>5.1526540000000001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2027.30251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564.61532399999999</v>
      </c>
      <c r="L85">
        <v>175.79620800000001</v>
      </c>
      <c r="M85">
        <v>84.268799999999999</v>
      </c>
      <c r="N85">
        <v>113.1165</v>
      </c>
      <c r="O85">
        <v>118.422202</v>
      </c>
      <c r="P85">
        <v>112.39830000000001</v>
      </c>
      <c r="Q85">
        <v>4.7880000000000003</v>
      </c>
      <c r="R85">
        <v>35.070185000000002</v>
      </c>
      <c r="S85">
        <v>6.7031999999999998</v>
      </c>
      <c r="T85">
        <v>0</v>
      </c>
      <c r="U85">
        <v>401.01415200000002</v>
      </c>
      <c r="V85">
        <v>17.37096</v>
      </c>
      <c r="W85">
        <v>33.323819</v>
      </c>
      <c r="X85">
        <v>141.01703800000001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15.780149</v>
      </c>
      <c r="AF85">
        <v>8.4977420000000006</v>
      </c>
      <c r="AG85">
        <v>0</v>
      </c>
      <c r="AH85">
        <v>20.132007999999999</v>
      </c>
      <c r="AI85">
        <v>0</v>
      </c>
      <c r="AJ85">
        <v>0</v>
      </c>
      <c r="AK85">
        <v>52.01032</v>
      </c>
      <c r="AL85">
        <v>1.335277</v>
      </c>
      <c r="AM85">
        <v>0</v>
      </c>
      <c r="AN85">
        <v>0.567886</v>
      </c>
      <c r="AO85">
        <v>0</v>
      </c>
      <c r="AP85">
        <v>3.43472</v>
      </c>
      <c r="AQ85">
        <v>44.703640999999998</v>
      </c>
      <c r="AR85">
        <v>38.058853999999997</v>
      </c>
      <c r="AS85">
        <v>5.1526540000000001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2011.9418969999997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564.61532399999999</v>
      </c>
      <c r="L86">
        <v>147.068208</v>
      </c>
      <c r="M86">
        <v>84.268799999999999</v>
      </c>
      <c r="N86">
        <v>113.1165</v>
      </c>
      <c r="O86">
        <v>118.422202</v>
      </c>
      <c r="P86">
        <v>112.39830000000001</v>
      </c>
      <c r="Q86">
        <v>4.7880000000000003</v>
      </c>
      <c r="R86">
        <v>35.070185000000002</v>
      </c>
      <c r="S86">
        <v>6.7031999999999998</v>
      </c>
      <c r="T86">
        <v>0</v>
      </c>
      <c r="U86">
        <v>401.01415200000002</v>
      </c>
      <c r="V86">
        <v>12.958722</v>
      </c>
      <c r="W86">
        <v>33.323819</v>
      </c>
      <c r="X86">
        <v>141.01703800000001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15.780149</v>
      </c>
      <c r="AF86">
        <v>8.4977420000000006</v>
      </c>
      <c r="AG86">
        <v>0</v>
      </c>
      <c r="AH86">
        <v>20.132007999999999</v>
      </c>
      <c r="AI86">
        <v>0</v>
      </c>
      <c r="AJ86">
        <v>0</v>
      </c>
      <c r="AK86">
        <v>52.01032</v>
      </c>
      <c r="AL86">
        <v>1.335277</v>
      </c>
      <c r="AM86">
        <v>0</v>
      </c>
      <c r="AN86">
        <v>0.567886</v>
      </c>
      <c r="AO86">
        <v>0</v>
      </c>
      <c r="AP86">
        <v>3.43472</v>
      </c>
      <c r="AQ86">
        <v>29.802427000000002</v>
      </c>
      <c r="AR86">
        <v>38.058853999999997</v>
      </c>
      <c r="AS86">
        <v>5.1526540000000001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1963.9004450000002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564.61532399999999</v>
      </c>
      <c r="L87">
        <v>115.46740800000001</v>
      </c>
      <c r="M87">
        <v>84.268799999999999</v>
      </c>
      <c r="N87">
        <v>113.1165</v>
      </c>
      <c r="O87">
        <v>118.422202</v>
      </c>
      <c r="P87">
        <v>112.39830000000001</v>
      </c>
      <c r="Q87">
        <v>4.7880000000000003</v>
      </c>
      <c r="R87">
        <v>35.070185000000002</v>
      </c>
      <c r="S87">
        <v>6.7031999999999998</v>
      </c>
      <c r="T87">
        <v>0</v>
      </c>
      <c r="U87">
        <v>401.01415200000002</v>
      </c>
      <c r="V87">
        <v>12.958722</v>
      </c>
      <c r="W87">
        <v>33.323819</v>
      </c>
      <c r="X87">
        <v>141.01703800000001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15.780149</v>
      </c>
      <c r="AF87">
        <v>8.4977420000000006</v>
      </c>
      <c r="AG87">
        <v>0</v>
      </c>
      <c r="AH87">
        <v>0</v>
      </c>
      <c r="AI87">
        <v>0</v>
      </c>
      <c r="AJ87">
        <v>0</v>
      </c>
      <c r="AK87">
        <v>52.01032</v>
      </c>
      <c r="AL87">
        <v>1.335277</v>
      </c>
      <c r="AM87">
        <v>0</v>
      </c>
      <c r="AN87">
        <v>0.567886</v>
      </c>
      <c r="AO87">
        <v>0</v>
      </c>
      <c r="AP87">
        <v>3.0667140000000002</v>
      </c>
      <c r="AQ87">
        <v>29.802427000000002</v>
      </c>
      <c r="AR87">
        <v>6.3431420000000003</v>
      </c>
      <c r="AS87">
        <v>5.1526540000000001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1880.0839189999997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564.61532399999999</v>
      </c>
      <c r="L88">
        <v>115.46740800000001</v>
      </c>
      <c r="M88">
        <v>84.268799999999999</v>
      </c>
      <c r="N88">
        <v>113.1165</v>
      </c>
      <c r="O88">
        <v>118.422202</v>
      </c>
      <c r="P88">
        <v>112.39830000000001</v>
      </c>
      <c r="Q88">
        <v>4.7880000000000003</v>
      </c>
      <c r="R88">
        <v>35.070185000000002</v>
      </c>
      <c r="S88">
        <v>6.7031999999999998</v>
      </c>
      <c r="T88">
        <v>0</v>
      </c>
      <c r="U88">
        <v>401.01415200000002</v>
      </c>
      <c r="V88">
        <v>12.958722</v>
      </c>
      <c r="W88">
        <v>33.323819</v>
      </c>
      <c r="X88">
        <v>141.01703800000001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15.780149</v>
      </c>
      <c r="AF88">
        <v>8.4977420000000006</v>
      </c>
      <c r="AG88">
        <v>0</v>
      </c>
      <c r="AH88">
        <v>0</v>
      </c>
      <c r="AI88">
        <v>0</v>
      </c>
      <c r="AJ88">
        <v>0</v>
      </c>
      <c r="AK88">
        <v>52.01032</v>
      </c>
      <c r="AL88">
        <v>1.335277</v>
      </c>
      <c r="AM88">
        <v>0</v>
      </c>
      <c r="AN88">
        <v>0.567886</v>
      </c>
      <c r="AO88">
        <v>0</v>
      </c>
      <c r="AP88">
        <v>3.0667140000000002</v>
      </c>
      <c r="AQ88">
        <v>14.901214</v>
      </c>
      <c r="AR88">
        <v>4.2287619999999997</v>
      </c>
      <c r="AS88">
        <v>5.1526540000000001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1863.0683259999996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564.61532399999999</v>
      </c>
      <c r="L89">
        <v>115.46740800000001</v>
      </c>
      <c r="M89">
        <v>84.268799999999999</v>
      </c>
      <c r="N89">
        <v>113.1165</v>
      </c>
      <c r="O89">
        <v>118.422202</v>
      </c>
      <c r="P89">
        <v>112.39830000000001</v>
      </c>
      <c r="Q89">
        <v>4.7880000000000003</v>
      </c>
      <c r="R89">
        <v>35.070185000000002</v>
      </c>
      <c r="S89">
        <v>6.7031999999999998</v>
      </c>
      <c r="T89">
        <v>0</v>
      </c>
      <c r="U89">
        <v>401.01415200000002</v>
      </c>
      <c r="V89">
        <v>12.958722</v>
      </c>
      <c r="W89">
        <v>33.323819</v>
      </c>
      <c r="X89">
        <v>141.01703800000001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15.780149</v>
      </c>
      <c r="AF89">
        <v>8.4977420000000006</v>
      </c>
      <c r="AG89">
        <v>0</v>
      </c>
      <c r="AH89">
        <v>0</v>
      </c>
      <c r="AI89">
        <v>0</v>
      </c>
      <c r="AJ89">
        <v>0</v>
      </c>
      <c r="AK89">
        <v>52.01032</v>
      </c>
      <c r="AL89">
        <v>1.335277</v>
      </c>
      <c r="AM89">
        <v>0</v>
      </c>
      <c r="AN89">
        <v>0.567886</v>
      </c>
      <c r="AO89">
        <v>0</v>
      </c>
      <c r="AP89">
        <v>3.0667140000000002</v>
      </c>
      <c r="AQ89">
        <v>0</v>
      </c>
      <c r="AR89">
        <v>4.2287619999999997</v>
      </c>
      <c r="AS89">
        <v>5.1526540000000001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1848.1671119999996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564.61532399999999</v>
      </c>
      <c r="L90">
        <v>115.46740800000001</v>
      </c>
      <c r="M90">
        <v>84.268799999999999</v>
      </c>
      <c r="N90">
        <v>113.1165</v>
      </c>
      <c r="O90">
        <v>118.422202</v>
      </c>
      <c r="P90">
        <v>112.39830000000001</v>
      </c>
      <c r="Q90">
        <v>4.7880000000000003</v>
      </c>
      <c r="R90">
        <v>35.070185000000002</v>
      </c>
      <c r="S90">
        <v>6.7031999999999998</v>
      </c>
      <c r="T90">
        <v>0</v>
      </c>
      <c r="U90">
        <v>401.01415200000002</v>
      </c>
      <c r="V90">
        <v>12.958722</v>
      </c>
      <c r="W90">
        <v>33.323819</v>
      </c>
      <c r="X90">
        <v>141.01703800000001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15.780149</v>
      </c>
      <c r="AF90">
        <v>8.4977420000000006</v>
      </c>
      <c r="AG90">
        <v>0</v>
      </c>
      <c r="AH90">
        <v>0</v>
      </c>
      <c r="AI90">
        <v>0</v>
      </c>
      <c r="AJ90">
        <v>0</v>
      </c>
      <c r="AK90">
        <v>52.01032</v>
      </c>
      <c r="AL90">
        <v>1.335277</v>
      </c>
      <c r="AM90">
        <v>0</v>
      </c>
      <c r="AN90">
        <v>0.567886</v>
      </c>
      <c r="AO90">
        <v>0</v>
      </c>
      <c r="AP90">
        <v>3.0667140000000002</v>
      </c>
      <c r="AQ90">
        <v>0</v>
      </c>
      <c r="AR90">
        <v>4.2287619999999997</v>
      </c>
      <c r="AS90">
        <v>5.1526540000000001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1848.1671119999996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564.61532399999999</v>
      </c>
      <c r="L91">
        <v>115.46740800000001</v>
      </c>
      <c r="M91">
        <v>84.268799999999999</v>
      </c>
      <c r="N91">
        <v>113.1165</v>
      </c>
      <c r="O91">
        <v>118.422202</v>
      </c>
      <c r="P91">
        <v>112.39830000000001</v>
      </c>
      <c r="Q91">
        <v>4.7880000000000003</v>
      </c>
      <c r="R91">
        <v>35.070185000000002</v>
      </c>
      <c r="S91">
        <v>6.7031999999999998</v>
      </c>
      <c r="T91">
        <v>0</v>
      </c>
      <c r="U91">
        <v>401.01415200000002</v>
      </c>
      <c r="V91">
        <v>12.958722</v>
      </c>
      <c r="W91">
        <v>33.323819</v>
      </c>
      <c r="X91">
        <v>141.01703800000001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15.780149</v>
      </c>
      <c r="AF91">
        <v>8.4977420000000006</v>
      </c>
      <c r="AG91">
        <v>0</v>
      </c>
      <c r="AH91">
        <v>0</v>
      </c>
      <c r="AI91">
        <v>0</v>
      </c>
      <c r="AJ91">
        <v>0</v>
      </c>
      <c r="AK91">
        <v>52.01032</v>
      </c>
      <c r="AL91">
        <v>1.335277</v>
      </c>
      <c r="AM91">
        <v>0</v>
      </c>
      <c r="AN91">
        <v>0.567886</v>
      </c>
      <c r="AO91">
        <v>0</v>
      </c>
      <c r="AP91">
        <v>3.0667140000000002</v>
      </c>
      <c r="AQ91">
        <v>0</v>
      </c>
      <c r="AR91">
        <v>4.2287619999999997</v>
      </c>
      <c r="AS91">
        <v>5.1526540000000001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1848.1671119999996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564.61532399999999</v>
      </c>
      <c r="L92">
        <v>115.46740800000001</v>
      </c>
      <c r="M92">
        <v>84.268799999999999</v>
      </c>
      <c r="N92">
        <v>113.1165</v>
      </c>
      <c r="O92">
        <v>118.422202</v>
      </c>
      <c r="P92">
        <v>112.39830000000001</v>
      </c>
      <c r="Q92">
        <v>4.7880000000000003</v>
      </c>
      <c r="R92">
        <v>35.070185000000002</v>
      </c>
      <c r="S92">
        <v>6.7031999999999998</v>
      </c>
      <c r="T92">
        <v>0</v>
      </c>
      <c r="U92">
        <v>401.01415200000002</v>
      </c>
      <c r="V92">
        <v>12.958722</v>
      </c>
      <c r="W92">
        <v>33.323819</v>
      </c>
      <c r="X92">
        <v>141.01703800000001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8.4977420000000006</v>
      </c>
      <c r="AG92">
        <v>0</v>
      </c>
      <c r="AH92">
        <v>0</v>
      </c>
      <c r="AI92">
        <v>0</v>
      </c>
      <c r="AJ92">
        <v>0</v>
      </c>
      <c r="AK92">
        <v>52.01032</v>
      </c>
      <c r="AL92">
        <v>1.335277</v>
      </c>
      <c r="AM92">
        <v>0</v>
      </c>
      <c r="AN92">
        <v>0.567886</v>
      </c>
      <c r="AO92">
        <v>0</v>
      </c>
      <c r="AP92">
        <v>3.0667140000000002</v>
      </c>
      <c r="AQ92">
        <v>0</v>
      </c>
      <c r="AR92">
        <v>6.3431420000000003</v>
      </c>
      <c r="AS92">
        <v>5.1526540000000001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1834.5013429999997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564.61532399999999</v>
      </c>
      <c r="L93">
        <v>115.46740800000001</v>
      </c>
      <c r="M93">
        <v>84.268799999999999</v>
      </c>
      <c r="N93">
        <v>113.1165</v>
      </c>
      <c r="O93">
        <v>118.422202</v>
      </c>
      <c r="P93">
        <v>112.39830000000001</v>
      </c>
      <c r="Q93">
        <v>4.7880000000000003</v>
      </c>
      <c r="R93">
        <v>28.361910000000002</v>
      </c>
      <c r="S93">
        <v>6.7031999999999998</v>
      </c>
      <c r="T93">
        <v>0</v>
      </c>
      <c r="U93">
        <v>401.01415200000002</v>
      </c>
      <c r="V93">
        <v>12.958722</v>
      </c>
      <c r="W93">
        <v>33.323819</v>
      </c>
      <c r="X93">
        <v>141.01703800000001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8.4977420000000006</v>
      </c>
      <c r="AG93">
        <v>0</v>
      </c>
      <c r="AH93">
        <v>0</v>
      </c>
      <c r="AI93">
        <v>0</v>
      </c>
      <c r="AJ93">
        <v>0</v>
      </c>
      <c r="AK93">
        <v>52.01032</v>
      </c>
      <c r="AL93">
        <v>1.335277</v>
      </c>
      <c r="AM93">
        <v>0</v>
      </c>
      <c r="AN93">
        <v>0.567886</v>
      </c>
      <c r="AO93">
        <v>0</v>
      </c>
      <c r="AP93">
        <v>3.0667140000000002</v>
      </c>
      <c r="AQ93">
        <v>0</v>
      </c>
      <c r="AR93">
        <v>38.058853999999997</v>
      </c>
      <c r="AS93">
        <v>7.3425320000000003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1861.6986579999996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564.61532399999999</v>
      </c>
      <c r="L94">
        <v>115.46740800000001</v>
      </c>
      <c r="M94">
        <v>84.268799999999999</v>
      </c>
      <c r="N94">
        <v>113.1165</v>
      </c>
      <c r="O94">
        <v>118.422202</v>
      </c>
      <c r="P94">
        <v>112.39830000000001</v>
      </c>
      <c r="Q94">
        <v>4.7880000000000003</v>
      </c>
      <c r="R94">
        <v>28.361910000000002</v>
      </c>
      <c r="S94">
        <v>6.7031999999999998</v>
      </c>
      <c r="T94">
        <v>0</v>
      </c>
      <c r="U94">
        <v>401.01415200000002</v>
      </c>
      <c r="V94">
        <v>12.958722</v>
      </c>
      <c r="W94">
        <v>33.323819</v>
      </c>
      <c r="X94">
        <v>141.01703800000001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8.4977420000000006</v>
      </c>
      <c r="AG94">
        <v>0</v>
      </c>
      <c r="AH94">
        <v>0</v>
      </c>
      <c r="AI94">
        <v>0</v>
      </c>
      <c r="AJ94">
        <v>0</v>
      </c>
      <c r="AK94">
        <v>52.01032</v>
      </c>
      <c r="AL94">
        <v>1.335277</v>
      </c>
      <c r="AM94">
        <v>0</v>
      </c>
      <c r="AN94">
        <v>0.567886</v>
      </c>
      <c r="AO94">
        <v>0</v>
      </c>
      <c r="AP94">
        <v>3.0667140000000002</v>
      </c>
      <c r="AQ94">
        <v>0</v>
      </c>
      <c r="AR94">
        <v>38.058853999999997</v>
      </c>
      <c r="AS94">
        <v>7.3425320000000003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1861.6986579999996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497.952</v>
      </c>
      <c r="L95">
        <v>112.59460799999999</v>
      </c>
      <c r="M95">
        <v>84.268799999999999</v>
      </c>
      <c r="N95">
        <v>113.1165</v>
      </c>
      <c r="O95">
        <v>118.422202</v>
      </c>
      <c r="P95">
        <v>112.39830000000001</v>
      </c>
      <c r="Q95">
        <v>4.7880000000000003</v>
      </c>
      <c r="R95">
        <v>28.361910000000002</v>
      </c>
      <c r="S95">
        <v>6.7031999999999998</v>
      </c>
      <c r="T95">
        <v>0</v>
      </c>
      <c r="U95">
        <v>401.01415200000002</v>
      </c>
      <c r="V95">
        <v>8.952496</v>
      </c>
      <c r="W95">
        <v>33.323819</v>
      </c>
      <c r="X95">
        <v>141.01703800000001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52.01032</v>
      </c>
      <c r="AL95">
        <v>1.335277</v>
      </c>
      <c r="AM95">
        <v>0</v>
      </c>
      <c r="AN95">
        <v>0.567886</v>
      </c>
      <c r="AO95">
        <v>0</v>
      </c>
      <c r="AP95">
        <v>3.0667140000000002</v>
      </c>
      <c r="AQ95">
        <v>0</v>
      </c>
      <c r="AR95">
        <v>6.3431420000000003</v>
      </c>
      <c r="AS95">
        <v>7.3425320000000003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1747.9428539999997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454.86</v>
      </c>
      <c r="L96">
        <v>112.59460799999999</v>
      </c>
      <c r="M96">
        <v>84.268799999999999</v>
      </c>
      <c r="N96">
        <v>113.1165</v>
      </c>
      <c r="O96">
        <v>118.422202</v>
      </c>
      <c r="P96">
        <v>112.39830000000001</v>
      </c>
      <c r="Q96">
        <v>4.7880000000000003</v>
      </c>
      <c r="R96">
        <v>28.361910000000002</v>
      </c>
      <c r="S96">
        <v>6.7031999999999998</v>
      </c>
      <c r="T96">
        <v>0</v>
      </c>
      <c r="U96">
        <v>401.01415200000002</v>
      </c>
      <c r="V96">
        <v>7.6292949999999999</v>
      </c>
      <c r="W96">
        <v>33.323819</v>
      </c>
      <c r="X96">
        <v>141.01703800000001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52.01032</v>
      </c>
      <c r="AL96">
        <v>1.335277</v>
      </c>
      <c r="AM96">
        <v>0</v>
      </c>
      <c r="AN96">
        <v>0.567886</v>
      </c>
      <c r="AO96">
        <v>0</v>
      </c>
      <c r="AP96">
        <v>3.0667140000000002</v>
      </c>
      <c r="AQ96">
        <v>0</v>
      </c>
      <c r="AR96">
        <v>4.2287619999999997</v>
      </c>
      <c r="AS96">
        <v>7.3425320000000003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1701.4132729999997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416.55599999999998</v>
      </c>
      <c r="L97">
        <v>112.59460799999999</v>
      </c>
      <c r="M97">
        <v>84.268799999999999</v>
      </c>
      <c r="N97">
        <v>113.1165</v>
      </c>
      <c r="O97">
        <v>118.422202</v>
      </c>
      <c r="P97">
        <v>112.39830000000001</v>
      </c>
      <c r="Q97">
        <v>4.7880000000000003</v>
      </c>
      <c r="R97">
        <v>28.361910000000002</v>
      </c>
      <c r="S97">
        <v>6.7031999999999998</v>
      </c>
      <c r="T97">
        <v>0</v>
      </c>
      <c r="U97">
        <v>401.01415200000002</v>
      </c>
      <c r="V97">
        <v>7.6292949999999999</v>
      </c>
      <c r="W97">
        <v>29.446966</v>
      </c>
      <c r="X97">
        <v>129.07567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52.01032</v>
      </c>
      <c r="AL97">
        <v>1.335277</v>
      </c>
      <c r="AM97">
        <v>0</v>
      </c>
      <c r="AN97">
        <v>0.567886</v>
      </c>
      <c r="AO97">
        <v>0</v>
      </c>
      <c r="AP97">
        <v>3.0667140000000002</v>
      </c>
      <c r="AQ97">
        <v>0</v>
      </c>
      <c r="AR97">
        <v>4.2287619999999997</v>
      </c>
      <c r="AS97">
        <v>7.3425320000000003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1647.2910519999996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378.25200000000001</v>
      </c>
      <c r="L98">
        <v>112.59460799999999</v>
      </c>
      <c r="M98">
        <v>84.268799999999999</v>
      </c>
      <c r="N98">
        <v>113.1165</v>
      </c>
      <c r="O98">
        <v>118.422202</v>
      </c>
      <c r="P98">
        <v>112.39830000000001</v>
      </c>
      <c r="Q98">
        <v>4.7880000000000003</v>
      </c>
      <c r="R98">
        <v>28.361910000000002</v>
      </c>
      <c r="S98">
        <v>6.7031999999999998</v>
      </c>
      <c r="T98">
        <v>0</v>
      </c>
      <c r="U98">
        <v>401.01415200000002</v>
      </c>
      <c r="V98">
        <v>7.6292949999999999</v>
      </c>
      <c r="W98">
        <v>29.446966</v>
      </c>
      <c r="X98">
        <v>129.07567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52.01032</v>
      </c>
      <c r="AL98">
        <v>1.335277</v>
      </c>
      <c r="AM98">
        <v>0</v>
      </c>
      <c r="AN98">
        <v>0.567886</v>
      </c>
      <c r="AO98">
        <v>0</v>
      </c>
      <c r="AP98">
        <v>3.0667140000000002</v>
      </c>
      <c r="AQ98">
        <v>0</v>
      </c>
      <c r="AR98">
        <v>4.2287619999999997</v>
      </c>
      <c r="AS98">
        <v>9.0171449999999993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1610.6616649999999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12.196803150499996</v>
      </c>
      <c r="L99">
        <f t="shared" si="2"/>
        <v>3.953077272999999</v>
      </c>
      <c r="M99">
        <f t="shared" si="2"/>
        <v>2.0224511999999972</v>
      </c>
      <c r="N99">
        <f t="shared" si="2"/>
        <v>2.7147960000000015</v>
      </c>
      <c r="O99">
        <f t="shared" si="2"/>
        <v>2.8421328479999972</v>
      </c>
      <c r="P99">
        <f t="shared" si="2"/>
        <v>2.7751248000000039</v>
      </c>
      <c r="Q99">
        <f t="shared" si="2"/>
        <v>0.10670646749999989</v>
      </c>
      <c r="R99">
        <f t="shared" si="2"/>
        <v>0.78494953700000059</v>
      </c>
      <c r="S99">
        <f t="shared" si="2"/>
        <v>0.18775917925000024</v>
      </c>
      <c r="T99">
        <f t="shared" si="2"/>
        <v>0</v>
      </c>
      <c r="U99">
        <f t="shared" si="2"/>
        <v>9.6243396480000083</v>
      </c>
      <c r="V99">
        <f t="shared" si="2"/>
        <v>0.30056929500000001</v>
      </c>
      <c r="W99">
        <f t="shared" si="2"/>
        <v>0.71839925500000057</v>
      </c>
      <c r="X99">
        <f t="shared" si="2"/>
        <v>3.1497130712499999</v>
      </c>
      <c r="Y99">
        <f t="shared" si="2"/>
        <v>0</v>
      </c>
      <c r="Z99">
        <f t="shared" si="2"/>
        <v>4.7114685499999996E-2</v>
      </c>
      <c r="AA99">
        <f t="shared" si="2"/>
        <v>8.6991907999999993E-2</v>
      </c>
      <c r="AB99">
        <f t="shared" si="2"/>
        <v>0.15133956474999993</v>
      </c>
      <c r="AC99">
        <f t="shared" si="2"/>
        <v>0.11413657325000003</v>
      </c>
      <c r="AD99">
        <f t="shared" si="2"/>
        <v>0.10749438849999998</v>
      </c>
      <c r="AE99">
        <f t="shared" si="2"/>
        <v>0.29587778825</v>
      </c>
      <c r="AF99">
        <f t="shared" si="2"/>
        <v>0.23780459300000026</v>
      </c>
      <c r="AG99">
        <f t="shared" si="2"/>
        <v>0</v>
      </c>
      <c r="AH99">
        <f t="shared" si="2"/>
        <v>0.6119858330000002</v>
      </c>
      <c r="AI99">
        <f t="shared" si="2"/>
        <v>5.0628538999999986E-2</v>
      </c>
      <c r="AJ99">
        <f t="shared" si="2"/>
        <v>0</v>
      </c>
      <c r="AK99">
        <f t="shared" si="2"/>
        <v>1.2482476800000004</v>
      </c>
      <c r="AL99">
        <f t="shared" si="2"/>
        <v>0.24802777500000039</v>
      </c>
      <c r="AM99">
        <f t="shared" si="2"/>
        <v>3.8247193499999992E-2</v>
      </c>
      <c r="AN99">
        <f t="shared" si="2"/>
        <v>1.2777435000000019E-2</v>
      </c>
      <c r="AO99">
        <f t="shared" si="2"/>
        <v>0</v>
      </c>
      <c r="AP99">
        <f t="shared" si="2"/>
        <v>8.7401349499999906E-2</v>
      </c>
      <c r="AQ99">
        <f t="shared" si="2"/>
        <v>0.45246600150000016</v>
      </c>
      <c r="AR99">
        <f t="shared" si="2"/>
        <v>0.20633713774999968</v>
      </c>
      <c r="AS99">
        <f t="shared" si="2"/>
        <v>0.17747673024999985</v>
      </c>
      <c r="AT99">
        <f t="shared" si="2"/>
        <v>0.34389016999999977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45.895067070250008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45272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45272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187.91</v>
      </c>
      <c r="C3" s="34">
        <v>55.18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58.61</v>
      </c>
      <c r="N3">
        <v>148.12</v>
      </c>
      <c r="O3">
        <v>47.88</v>
      </c>
      <c r="P3">
        <v>1.08</v>
      </c>
      <c r="Q3">
        <v>18.47</v>
      </c>
      <c r="R3" s="93">
        <v>0</v>
      </c>
      <c r="S3" s="93">
        <v>0</v>
      </c>
      <c r="T3" s="93">
        <v>0</v>
      </c>
      <c r="U3">
        <v>1.29</v>
      </c>
      <c r="V3">
        <v>0</v>
      </c>
      <c r="W3">
        <v>1.75</v>
      </c>
      <c r="X3">
        <v>21</v>
      </c>
      <c r="Y3">
        <v>7</v>
      </c>
      <c r="Z3">
        <v>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</v>
      </c>
      <c r="AH3">
        <v>18.510000000000002</v>
      </c>
      <c r="AI3">
        <v>18.510000000000002</v>
      </c>
      <c r="AJ3">
        <v>23.94</v>
      </c>
      <c r="AK3">
        <v>0</v>
      </c>
      <c r="AL3">
        <v>0</v>
      </c>
    </row>
    <row r="4" spans="1:38">
      <c r="A4" t="s">
        <v>46</v>
      </c>
      <c r="B4" s="34">
        <v>168.76</v>
      </c>
      <c r="C4" s="34">
        <v>55.18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58.61</v>
      </c>
      <c r="N4">
        <v>148.12</v>
      </c>
      <c r="O4">
        <v>47.88</v>
      </c>
      <c r="P4">
        <v>1.08</v>
      </c>
      <c r="Q4">
        <v>18.21</v>
      </c>
      <c r="R4" s="93">
        <v>0</v>
      </c>
      <c r="S4" s="93">
        <v>0</v>
      </c>
      <c r="T4" s="93">
        <v>0</v>
      </c>
      <c r="U4">
        <v>1.29</v>
      </c>
      <c r="V4">
        <v>0</v>
      </c>
      <c r="W4">
        <v>1.75</v>
      </c>
      <c r="X4">
        <v>21</v>
      </c>
      <c r="Y4">
        <v>7</v>
      </c>
      <c r="Z4">
        <v>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</v>
      </c>
      <c r="AH4">
        <v>16.510000000000002</v>
      </c>
      <c r="AI4">
        <v>16.510000000000002</v>
      </c>
      <c r="AJ4">
        <v>23.94</v>
      </c>
      <c r="AK4">
        <v>0</v>
      </c>
      <c r="AL4">
        <v>0</v>
      </c>
    </row>
    <row r="5" spans="1:38">
      <c r="A5" t="s">
        <v>47</v>
      </c>
      <c r="B5" s="34">
        <v>168.76</v>
      </c>
      <c r="C5" s="34">
        <v>31.6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33.520000000000003</v>
      </c>
      <c r="N5">
        <v>148.12</v>
      </c>
      <c r="O5">
        <v>47.88</v>
      </c>
      <c r="P5">
        <v>1.08</v>
      </c>
      <c r="Q5">
        <v>17.98</v>
      </c>
      <c r="R5" s="93">
        <v>0</v>
      </c>
      <c r="S5" s="93">
        <v>0</v>
      </c>
      <c r="T5" s="93">
        <v>0</v>
      </c>
      <c r="U5">
        <v>1.29</v>
      </c>
      <c r="V5">
        <v>0</v>
      </c>
      <c r="W5">
        <v>1.75</v>
      </c>
      <c r="X5">
        <v>21</v>
      </c>
      <c r="Y5">
        <v>7</v>
      </c>
      <c r="Z5">
        <v>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</v>
      </c>
      <c r="AH5">
        <v>14.51</v>
      </c>
      <c r="AI5">
        <v>14.51</v>
      </c>
      <c r="AJ5">
        <v>23.94</v>
      </c>
      <c r="AK5">
        <v>0</v>
      </c>
      <c r="AL5">
        <v>0</v>
      </c>
    </row>
    <row r="6" spans="1:38">
      <c r="A6" t="s">
        <v>48</v>
      </c>
      <c r="B6" s="34">
        <v>168.76</v>
      </c>
      <c r="C6" s="34">
        <v>31.6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33.520000000000003</v>
      </c>
      <c r="N6">
        <v>148.12</v>
      </c>
      <c r="O6">
        <v>47.88</v>
      </c>
      <c r="P6">
        <v>1.08</v>
      </c>
      <c r="Q6">
        <v>11.76</v>
      </c>
      <c r="R6" s="93">
        <v>0</v>
      </c>
      <c r="S6" s="93">
        <v>0</v>
      </c>
      <c r="T6" s="93">
        <v>0</v>
      </c>
      <c r="U6">
        <v>1.29</v>
      </c>
      <c r="V6">
        <v>0</v>
      </c>
      <c r="W6">
        <v>1.75</v>
      </c>
      <c r="X6">
        <v>21</v>
      </c>
      <c r="Y6">
        <v>7</v>
      </c>
      <c r="Z6">
        <v>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</v>
      </c>
      <c r="AH6">
        <v>13.17</v>
      </c>
      <c r="AI6">
        <v>13.17</v>
      </c>
      <c r="AJ6">
        <v>23.94</v>
      </c>
      <c r="AK6">
        <v>0</v>
      </c>
      <c r="AL6">
        <v>0</v>
      </c>
    </row>
    <row r="7" spans="1:38">
      <c r="A7" t="s">
        <v>49</v>
      </c>
      <c r="B7" s="34">
        <v>137.88999999999999</v>
      </c>
      <c r="C7" s="34">
        <v>31.6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33.520000000000003</v>
      </c>
      <c r="N7">
        <v>148.12</v>
      </c>
      <c r="O7">
        <v>47.88</v>
      </c>
      <c r="P7">
        <v>1.08</v>
      </c>
      <c r="Q7">
        <v>11.53</v>
      </c>
      <c r="R7" s="93">
        <v>0</v>
      </c>
      <c r="S7" s="93">
        <v>0</v>
      </c>
      <c r="T7" s="93">
        <v>0</v>
      </c>
      <c r="U7">
        <v>1.29</v>
      </c>
      <c r="V7">
        <v>0</v>
      </c>
      <c r="W7">
        <v>1.75</v>
      </c>
      <c r="X7">
        <v>21</v>
      </c>
      <c r="Y7">
        <v>7</v>
      </c>
      <c r="Z7">
        <v>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</v>
      </c>
      <c r="AH7">
        <v>14.11</v>
      </c>
      <c r="AI7">
        <v>14.11</v>
      </c>
      <c r="AJ7">
        <v>23.94</v>
      </c>
      <c r="AK7">
        <v>0</v>
      </c>
      <c r="AL7">
        <v>0</v>
      </c>
    </row>
    <row r="8" spans="1:38">
      <c r="A8" t="s">
        <v>50</v>
      </c>
      <c r="B8" s="34">
        <v>109.17</v>
      </c>
      <c r="C8" s="34">
        <v>31.6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33.520000000000003</v>
      </c>
      <c r="N8">
        <v>148.12</v>
      </c>
      <c r="O8">
        <v>47.88</v>
      </c>
      <c r="P8">
        <v>1.08</v>
      </c>
      <c r="Q8">
        <v>11.31</v>
      </c>
      <c r="R8" s="93">
        <v>0</v>
      </c>
      <c r="S8" s="93">
        <v>0</v>
      </c>
      <c r="T8" s="93">
        <v>0</v>
      </c>
      <c r="U8">
        <v>1.29</v>
      </c>
      <c r="V8">
        <v>0</v>
      </c>
      <c r="W8">
        <v>1.75</v>
      </c>
      <c r="X8">
        <v>10</v>
      </c>
      <c r="Y8">
        <v>3.34</v>
      </c>
      <c r="Z8">
        <v>3.33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3.34</v>
      </c>
      <c r="AH8">
        <v>13.88</v>
      </c>
      <c r="AI8">
        <v>13.88</v>
      </c>
      <c r="AJ8">
        <v>23.94</v>
      </c>
      <c r="AK8">
        <v>0</v>
      </c>
      <c r="AL8">
        <v>0</v>
      </c>
    </row>
    <row r="9" spans="1:38">
      <c r="A9" t="s">
        <v>51</v>
      </c>
      <c r="B9" s="34">
        <v>109.17</v>
      </c>
      <c r="C9" s="34">
        <v>31.6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33.520000000000003</v>
      </c>
      <c r="N9">
        <v>148.12</v>
      </c>
      <c r="O9">
        <v>47.88</v>
      </c>
      <c r="P9">
        <v>1.08</v>
      </c>
      <c r="Q9">
        <v>10.86</v>
      </c>
      <c r="R9" s="93">
        <v>0</v>
      </c>
      <c r="S9" s="93">
        <v>0</v>
      </c>
      <c r="T9" s="93">
        <v>0</v>
      </c>
      <c r="U9">
        <v>1.29</v>
      </c>
      <c r="V9">
        <v>0</v>
      </c>
      <c r="W9">
        <v>1.75</v>
      </c>
      <c r="X9">
        <v>10</v>
      </c>
      <c r="Y9">
        <v>3.34</v>
      </c>
      <c r="Z9">
        <v>3.33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3.34</v>
      </c>
      <c r="AH9">
        <v>13.22</v>
      </c>
      <c r="AI9">
        <v>13.22</v>
      </c>
      <c r="AJ9">
        <v>23.94</v>
      </c>
      <c r="AK9">
        <v>0</v>
      </c>
      <c r="AL9">
        <v>0</v>
      </c>
    </row>
    <row r="10" spans="1:38">
      <c r="A10" t="s">
        <v>52</v>
      </c>
      <c r="B10" s="34">
        <v>109.17</v>
      </c>
      <c r="C10" s="34">
        <v>31.6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33.520000000000003</v>
      </c>
      <c r="N10">
        <v>148.12</v>
      </c>
      <c r="O10">
        <v>47.88</v>
      </c>
      <c r="P10">
        <v>1.08</v>
      </c>
      <c r="Q10">
        <v>10.43</v>
      </c>
      <c r="R10" s="93">
        <v>0</v>
      </c>
      <c r="S10" s="93">
        <v>0</v>
      </c>
      <c r="T10" s="93">
        <v>0</v>
      </c>
      <c r="U10">
        <v>1.29</v>
      </c>
      <c r="V10">
        <v>0</v>
      </c>
      <c r="W10">
        <v>1.75</v>
      </c>
      <c r="X10">
        <v>10</v>
      </c>
      <c r="Y10">
        <v>3.34</v>
      </c>
      <c r="Z10">
        <v>3.33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3.34</v>
      </c>
      <c r="AH10">
        <v>12.55</v>
      </c>
      <c r="AI10">
        <v>12.55</v>
      </c>
      <c r="AJ10">
        <v>23.94</v>
      </c>
      <c r="AK10">
        <v>0</v>
      </c>
      <c r="AL10">
        <v>0</v>
      </c>
    </row>
    <row r="11" spans="1:38">
      <c r="A11" t="s">
        <v>53</v>
      </c>
      <c r="B11" s="34">
        <v>109.17</v>
      </c>
      <c r="C11" s="34">
        <v>31.6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33.520000000000003</v>
      </c>
      <c r="N11">
        <v>148.12</v>
      </c>
      <c r="O11">
        <v>47.88</v>
      </c>
      <c r="P11">
        <v>1.08</v>
      </c>
      <c r="Q11">
        <v>9.9600000000000009</v>
      </c>
      <c r="R11" s="93">
        <v>0</v>
      </c>
      <c r="S11" s="93">
        <v>0</v>
      </c>
      <c r="T11" s="93">
        <v>0</v>
      </c>
      <c r="U11">
        <v>1.22</v>
      </c>
      <c r="V11">
        <v>0</v>
      </c>
      <c r="W11">
        <v>1.75</v>
      </c>
      <c r="X11">
        <v>10</v>
      </c>
      <c r="Y11">
        <v>3.34</v>
      </c>
      <c r="Z11">
        <v>3.33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3.34</v>
      </c>
      <c r="AH11">
        <v>11.88</v>
      </c>
      <c r="AI11">
        <v>11.88</v>
      </c>
      <c r="AJ11">
        <v>23.94</v>
      </c>
      <c r="AK11">
        <v>0</v>
      </c>
      <c r="AL11">
        <v>0</v>
      </c>
    </row>
    <row r="12" spans="1:38">
      <c r="A12" t="s">
        <v>54</v>
      </c>
      <c r="B12" s="34">
        <v>109.17</v>
      </c>
      <c r="C12" s="34">
        <v>31.6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33.520000000000003</v>
      </c>
      <c r="N12">
        <v>148.12</v>
      </c>
      <c r="O12">
        <v>47.88</v>
      </c>
      <c r="P12">
        <v>1.08</v>
      </c>
      <c r="Q12">
        <v>9.4700000000000006</v>
      </c>
      <c r="R12" s="93">
        <v>0</v>
      </c>
      <c r="S12" s="93">
        <v>0</v>
      </c>
      <c r="T12" s="93">
        <v>0</v>
      </c>
      <c r="U12">
        <v>1.22</v>
      </c>
      <c r="V12">
        <v>0</v>
      </c>
      <c r="W12">
        <v>1.75</v>
      </c>
      <c r="X12">
        <v>10</v>
      </c>
      <c r="Y12">
        <v>3.34</v>
      </c>
      <c r="Z12">
        <v>3.33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3.34</v>
      </c>
      <c r="AH12">
        <v>11.11</v>
      </c>
      <c r="AI12">
        <v>11.11</v>
      </c>
      <c r="AJ12">
        <v>23.94</v>
      </c>
      <c r="AK12">
        <v>0</v>
      </c>
      <c r="AL12">
        <v>0</v>
      </c>
    </row>
    <row r="13" spans="1:38">
      <c r="A13" t="s">
        <v>55</v>
      </c>
      <c r="B13" s="34">
        <v>109.17</v>
      </c>
      <c r="C13" s="34">
        <v>31.6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33.520000000000003</v>
      </c>
      <c r="N13">
        <v>148.12</v>
      </c>
      <c r="O13">
        <v>47.88</v>
      </c>
      <c r="P13">
        <v>1.08</v>
      </c>
      <c r="Q13">
        <v>9.2200000000000006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1.75</v>
      </c>
      <c r="X13">
        <v>10</v>
      </c>
      <c r="Y13">
        <v>3.34</v>
      </c>
      <c r="Z13">
        <v>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3.34</v>
      </c>
      <c r="AH13">
        <v>10.44</v>
      </c>
      <c r="AI13">
        <v>10.44</v>
      </c>
      <c r="AJ13">
        <v>23.94</v>
      </c>
      <c r="AK13">
        <v>0</v>
      </c>
      <c r="AL13">
        <v>0</v>
      </c>
    </row>
    <row r="14" spans="1:38">
      <c r="A14" t="s">
        <v>56</v>
      </c>
      <c r="B14" s="34">
        <v>109.17</v>
      </c>
      <c r="C14" s="34">
        <v>31.6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33.520000000000003</v>
      </c>
      <c r="N14">
        <v>148.12</v>
      </c>
      <c r="O14">
        <v>47.88</v>
      </c>
      <c r="P14">
        <v>1.08</v>
      </c>
      <c r="Q14">
        <v>9.08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1.75</v>
      </c>
      <c r="X14">
        <v>10</v>
      </c>
      <c r="Y14">
        <v>3.34</v>
      </c>
      <c r="Z14">
        <v>3.33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3.34</v>
      </c>
      <c r="AH14">
        <v>9.5500000000000007</v>
      </c>
      <c r="AI14">
        <v>9.5500000000000007</v>
      </c>
      <c r="AJ14">
        <v>23.94</v>
      </c>
      <c r="AK14">
        <v>0</v>
      </c>
      <c r="AL14">
        <v>0</v>
      </c>
    </row>
    <row r="15" spans="1:38">
      <c r="A15" t="s">
        <v>57</v>
      </c>
      <c r="B15" s="34">
        <v>109.17</v>
      </c>
      <c r="C15" s="34">
        <v>31.6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33.520000000000003</v>
      </c>
      <c r="N15">
        <v>148.12</v>
      </c>
      <c r="O15">
        <v>47.88</v>
      </c>
      <c r="P15">
        <v>1.1200000000000001</v>
      </c>
      <c r="Q15">
        <v>13.12</v>
      </c>
      <c r="R15" s="93">
        <v>0</v>
      </c>
      <c r="S15" s="93">
        <v>0</v>
      </c>
      <c r="T15" s="93">
        <v>0</v>
      </c>
      <c r="U15">
        <v>1.22</v>
      </c>
      <c r="V15">
        <v>0</v>
      </c>
      <c r="W15">
        <v>1.75</v>
      </c>
      <c r="X15">
        <v>10</v>
      </c>
      <c r="Y15">
        <v>3.34</v>
      </c>
      <c r="Z15">
        <v>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3.34</v>
      </c>
      <c r="AH15">
        <v>8.5500000000000007</v>
      </c>
      <c r="AI15">
        <v>8.5500000000000007</v>
      </c>
      <c r="AJ15">
        <v>23.94</v>
      </c>
      <c r="AK15">
        <v>0</v>
      </c>
      <c r="AL15">
        <v>0</v>
      </c>
    </row>
    <row r="16" spans="1:38">
      <c r="A16" t="s">
        <v>58</v>
      </c>
      <c r="B16" s="34">
        <v>109.17</v>
      </c>
      <c r="C16" s="34">
        <v>31.6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35.619999999999997</v>
      </c>
      <c r="N16">
        <v>148.12</v>
      </c>
      <c r="O16">
        <v>47.88</v>
      </c>
      <c r="P16">
        <v>1.1200000000000001</v>
      </c>
      <c r="Q16">
        <v>12.8</v>
      </c>
      <c r="R16" s="93">
        <v>0</v>
      </c>
      <c r="S16" s="93">
        <v>0</v>
      </c>
      <c r="T16" s="93">
        <v>0</v>
      </c>
      <c r="U16">
        <v>1.22</v>
      </c>
      <c r="V16">
        <v>0</v>
      </c>
      <c r="W16">
        <v>1.75</v>
      </c>
      <c r="X16">
        <v>10</v>
      </c>
      <c r="Y16">
        <v>3.34</v>
      </c>
      <c r="Z16">
        <v>3.33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3.34</v>
      </c>
      <c r="AH16">
        <v>7.77</v>
      </c>
      <c r="AI16">
        <v>7.77</v>
      </c>
      <c r="AJ16">
        <v>23.94</v>
      </c>
      <c r="AK16">
        <v>0</v>
      </c>
      <c r="AL16">
        <v>0</v>
      </c>
    </row>
    <row r="17" spans="1:38">
      <c r="A17" t="s">
        <v>59</v>
      </c>
      <c r="B17" s="34">
        <v>109.17</v>
      </c>
      <c r="C17" s="34">
        <v>31.6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35.619999999999997</v>
      </c>
      <c r="N17">
        <v>148.12</v>
      </c>
      <c r="O17">
        <v>47.88</v>
      </c>
      <c r="P17">
        <v>1.1200000000000001</v>
      </c>
      <c r="Q17">
        <v>12.56</v>
      </c>
      <c r="R17" s="93">
        <v>0</v>
      </c>
      <c r="S17" s="93">
        <v>0</v>
      </c>
      <c r="T17" s="93">
        <v>0</v>
      </c>
      <c r="U17">
        <v>1.22</v>
      </c>
      <c r="V17">
        <v>0</v>
      </c>
      <c r="W17">
        <v>1.75</v>
      </c>
      <c r="X17">
        <v>10</v>
      </c>
      <c r="Y17">
        <v>3.34</v>
      </c>
      <c r="Z17">
        <v>3.33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3.34</v>
      </c>
      <c r="AH17">
        <v>13.88</v>
      </c>
      <c r="AI17">
        <v>13.88</v>
      </c>
      <c r="AJ17">
        <v>23.94</v>
      </c>
      <c r="AK17">
        <v>0</v>
      </c>
      <c r="AL17">
        <v>0</v>
      </c>
    </row>
    <row r="18" spans="1:38">
      <c r="A18" t="s">
        <v>60</v>
      </c>
      <c r="B18" s="34">
        <v>109.17</v>
      </c>
      <c r="C18" s="34">
        <v>31.6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35.619999999999997</v>
      </c>
      <c r="N18">
        <v>148.12</v>
      </c>
      <c r="O18">
        <v>47.88</v>
      </c>
      <c r="P18">
        <v>1.1200000000000001</v>
      </c>
      <c r="Q18">
        <v>12.4</v>
      </c>
      <c r="R18" s="93">
        <v>0</v>
      </c>
      <c r="S18" s="93">
        <v>0</v>
      </c>
      <c r="T18" s="93">
        <v>0</v>
      </c>
      <c r="U18">
        <v>1.22</v>
      </c>
      <c r="V18">
        <v>0</v>
      </c>
      <c r="W18">
        <v>1.75</v>
      </c>
      <c r="X18">
        <v>10</v>
      </c>
      <c r="Y18">
        <v>3.34</v>
      </c>
      <c r="Z18">
        <v>3.33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3.34</v>
      </c>
      <c r="AH18">
        <v>13.44</v>
      </c>
      <c r="AI18">
        <v>13.44</v>
      </c>
      <c r="AJ18">
        <v>23.94</v>
      </c>
      <c r="AK18">
        <v>0</v>
      </c>
      <c r="AL18">
        <v>0</v>
      </c>
    </row>
    <row r="19" spans="1:38">
      <c r="A19" t="s">
        <v>61</v>
      </c>
      <c r="B19" s="34">
        <v>109.17</v>
      </c>
      <c r="C19" s="34">
        <v>31.6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33.520000000000003</v>
      </c>
      <c r="N19">
        <v>148.12</v>
      </c>
      <c r="O19">
        <v>47.88</v>
      </c>
      <c r="P19">
        <v>1.1200000000000001</v>
      </c>
      <c r="Q19">
        <v>12.08</v>
      </c>
      <c r="R19" s="93">
        <v>0</v>
      </c>
      <c r="S19" s="93">
        <v>0</v>
      </c>
      <c r="T19" s="93">
        <v>0</v>
      </c>
      <c r="U19">
        <v>1.22</v>
      </c>
      <c r="V19">
        <v>0</v>
      </c>
      <c r="W19">
        <v>1.7</v>
      </c>
      <c r="X19">
        <v>10</v>
      </c>
      <c r="Y19">
        <v>3.34</v>
      </c>
      <c r="Z19">
        <v>3.33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3.34</v>
      </c>
      <c r="AH19">
        <v>13.22</v>
      </c>
      <c r="AI19">
        <v>13.22</v>
      </c>
      <c r="AJ19">
        <v>23.94</v>
      </c>
      <c r="AK19">
        <v>0</v>
      </c>
      <c r="AL19">
        <v>0</v>
      </c>
    </row>
    <row r="20" spans="1:38">
      <c r="A20" t="s">
        <v>62</v>
      </c>
      <c r="B20" s="34">
        <v>109.17</v>
      </c>
      <c r="C20" s="34">
        <v>31.6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33.520000000000003</v>
      </c>
      <c r="N20">
        <v>148.12</v>
      </c>
      <c r="O20">
        <v>47.88</v>
      </c>
      <c r="P20">
        <v>1.1200000000000001</v>
      </c>
      <c r="Q20">
        <v>11.92</v>
      </c>
      <c r="R20" s="93">
        <v>0</v>
      </c>
      <c r="S20" s="93">
        <v>0</v>
      </c>
      <c r="T20" s="93">
        <v>0</v>
      </c>
      <c r="U20">
        <v>1.22</v>
      </c>
      <c r="V20">
        <v>0</v>
      </c>
      <c r="W20">
        <v>1.7</v>
      </c>
      <c r="X20">
        <v>10</v>
      </c>
      <c r="Y20">
        <v>3.34</v>
      </c>
      <c r="Z20">
        <v>3.33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3.34</v>
      </c>
      <c r="AH20">
        <v>12.88</v>
      </c>
      <c r="AI20">
        <v>12.88</v>
      </c>
      <c r="AJ20">
        <v>23.94</v>
      </c>
      <c r="AK20">
        <v>0</v>
      </c>
      <c r="AL20">
        <v>0</v>
      </c>
    </row>
    <row r="21" spans="1:38">
      <c r="A21" t="s">
        <v>63</v>
      </c>
      <c r="B21" s="34">
        <v>157.05000000000001</v>
      </c>
      <c r="C21" s="34">
        <v>31.6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33.520000000000003</v>
      </c>
      <c r="N21">
        <v>148.12</v>
      </c>
      <c r="O21">
        <v>47.88</v>
      </c>
      <c r="P21">
        <v>1.1200000000000001</v>
      </c>
      <c r="Q21">
        <v>11.44</v>
      </c>
      <c r="R21" s="93">
        <v>0</v>
      </c>
      <c r="S21" s="93">
        <v>0</v>
      </c>
      <c r="T21" s="93">
        <v>0</v>
      </c>
      <c r="U21">
        <v>1.22</v>
      </c>
      <c r="V21">
        <v>0</v>
      </c>
      <c r="W21">
        <v>1.7</v>
      </c>
      <c r="X21">
        <v>10</v>
      </c>
      <c r="Y21">
        <v>3.34</v>
      </c>
      <c r="Z21">
        <v>3.33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3.34</v>
      </c>
      <c r="AH21">
        <v>12.55</v>
      </c>
      <c r="AI21">
        <v>12.55</v>
      </c>
      <c r="AJ21">
        <v>23.94</v>
      </c>
      <c r="AK21">
        <v>0</v>
      </c>
      <c r="AL21">
        <v>0</v>
      </c>
    </row>
    <row r="22" spans="1:38">
      <c r="A22" t="s">
        <v>64</v>
      </c>
      <c r="B22" s="34">
        <v>168.76</v>
      </c>
      <c r="C22" s="34">
        <v>31.6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33.520000000000003</v>
      </c>
      <c r="N22">
        <v>148.12</v>
      </c>
      <c r="O22">
        <v>47.88</v>
      </c>
      <c r="P22">
        <v>1.1200000000000001</v>
      </c>
      <c r="Q22">
        <v>11.03</v>
      </c>
      <c r="R22" s="93">
        <v>0</v>
      </c>
      <c r="S22" s="93">
        <v>0</v>
      </c>
      <c r="T22" s="93">
        <v>0</v>
      </c>
      <c r="U22">
        <v>1.22</v>
      </c>
      <c r="V22">
        <v>0</v>
      </c>
      <c r="W22">
        <v>1.7</v>
      </c>
      <c r="X22">
        <v>10</v>
      </c>
      <c r="Y22">
        <v>3.34</v>
      </c>
      <c r="Z22">
        <v>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3.34</v>
      </c>
      <c r="AH22">
        <v>11.88</v>
      </c>
      <c r="AI22">
        <v>11.88</v>
      </c>
      <c r="AJ22">
        <v>23.94</v>
      </c>
      <c r="AK22">
        <v>0</v>
      </c>
      <c r="AL22">
        <v>0</v>
      </c>
    </row>
    <row r="23" spans="1:38">
      <c r="A23" t="s">
        <v>65</v>
      </c>
      <c r="B23" s="34">
        <v>187.91</v>
      </c>
      <c r="C23" s="34">
        <v>50.89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33.520000000000003</v>
      </c>
      <c r="N23">
        <v>148.12</v>
      </c>
      <c r="O23">
        <v>47.88</v>
      </c>
      <c r="P23">
        <v>1.1200000000000001</v>
      </c>
      <c r="Q23">
        <v>11.15</v>
      </c>
      <c r="R23" s="93">
        <v>0</v>
      </c>
      <c r="S23" s="93">
        <v>0</v>
      </c>
      <c r="T23" s="93">
        <v>0</v>
      </c>
      <c r="U23">
        <v>1.22</v>
      </c>
      <c r="V23">
        <v>0</v>
      </c>
      <c r="W23">
        <v>1.7</v>
      </c>
      <c r="X23">
        <v>10</v>
      </c>
      <c r="Y23">
        <v>3.34</v>
      </c>
      <c r="Z23">
        <v>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3.34</v>
      </c>
      <c r="AH23">
        <v>11.11</v>
      </c>
      <c r="AI23">
        <v>11.11</v>
      </c>
      <c r="AJ23">
        <v>23.94</v>
      </c>
      <c r="AK23">
        <v>0</v>
      </c>
      <c r="AL23">
        <v>0</v>
      </c>
    </row>
    <row r="24" spans="1:38">
      <c r="A24" t="s">
        <v>66</v>
      </c>
      <c r="B24" s="34">
        <v>235.79</v>
      </c>
      <c r="C24" s="34">
        <v>50.89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33.520000000000003</v>
      </c>
      <c r="N24">
        <v>148.12</v>
      </c>
      <c r="O24">
        <v>52.67</v>
      </c>
      <c r="P24">
        <v>1.1200000000000001</v>
      </c>
      <c r="Q24">
        <v>11.27</v>
      </c>
      <c r="R24" s="93">
        <v>0</v>
      </c>
      <c r="S24" s="93">
        <v>0</v>
      </c>
      <c r="T24" s="93">
        <v>0</v>
      </c>
      <c r="U24">
        <v>1.22</v>
      </c>
      <c r="V24">
        <v>0</v>
      </c>
      <c r="W24">
        <v>1.7</v>
      </c>
      <c r="X24">
        <v>10</v>
      </c>
      <c r="Y24">
        <v>3.34</v>
      </c>
      <c r="Z24">
        <v>3.33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3.34</v>
      </c>
      <c r="AH24">
        <v>10.44</v>
      </c>
      <c r="AI24">
        <v>10.44</v>
      </c>
      <c r="AJ24">
        <v>23.94</v>
      </c>
      <c r="AK24">
        <v>0</v>
      </c>
      <c r="AL24">
        <v>0</v>
      </c>
    </row>
    <row r="25" spans="1:38">
      <c r="A25" t="s">
        <v>67</v>
      </c>
      <c r="B25" s="34">
        <v>237.41</v>
      </c>
      <c r="C25" s="34">
        <v>50.89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33.520000000000003</v>
      </c>
      <c r="N25">
        <v>181.94</v>
      </c>
      <c r="O25">
        <v>45.96</v>
      </c>
      <c r="P25">
        <v>1.1200000000000001</v>
      </c>
      <c r="Q25">
        <v>11.4</v>
      </c>
      <c r="R25" s="93">
        <v>0</v>
      </c>
      <c r="S25" s="93">
        <v>0</v>
      </c>
      <c r="T25" s="93">
        <v>0</v>
      </c>
      <c r="U25">
        <v>1.22</v>
      </c>
      <c r="V25">
        <v>0</v>
      </c>
      <c r="W25">
        <v>1.7</v>
      </c>
      <c r="X25">
        <v>10</v>
      </c>
      <c r="Y25">
        <v>3.34</v>
      </c>
      <c r="Z25">
        <v>3.33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3.34</v>
      </c>
      <c r="AH25">
        <v>9.8800000000000008</v>
      </c>
      <c r="AI25">
        <v>9.8800000000000008</v>
      </c>
      <c r="AJ25">
        <v>23.94</v>
      </c>
      <c r="AK25">
        <v>0</v>
      </c>
      <c r="AL25">
        <v>0</v>
      </c>
    </row>
    <row r="26" spans="1:38">
      <c r="A26" t="s">
        <v>68</v>
      </c>
      <c r="B26" s="34">
        <v>259.13</v>
      </c>
      <c r="C26" s="34">
        <v>50.89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33.520000000000003</v>
      </c>
      <c r="N26">
        <v>220.25</v>
      </c>
      <c r="O26">
        <v>50.75</v>
      </c>
      <c r="P26">
        <v>1.1200000000000001</v>
      </c>
      <c r="Q26">
        <v>11.52</v>
      </c>
      <c r="R26" s="93">
        <v>0</v>
      </c>
      <c r="S26" s="93">
        <v>0</v>
      </c>
      <c r="T26" s="93">
        <v>0</v>
      </c>
      <c r="U26">
        <v>1.22</v>
      </c>
      <c r="V26">
        <v>0</v>
      </c>
      <c r="W26">
        <v>1.7</v>
      </c>
      <c r="X26">
        <v>10</v>
      </c>
      <c r="Y26">
        <v>3.34</v>
      </c>
      <c r="Z26">
        <v>3.33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3.34</v>
      </c>
      <c r="AH26">
        <v>9.2200000000000006</v>
      </c>
      <c r="AI26">
        <v>9.2200000000000006</v>
      </c>
      <c r="AJ26">
        <v>23.94</v>
      </c>
      <c r="AK26">
        <v>0</v>
      </c>
      <c r="AL26">
        <v>0</v>
      </c>
    </row>
    <row r="27" spans="1:38">
      <c r="A27" t="s">
        <v>69</v>
      </c>
      <c r="B27" s="34">
        <v>259.13</v>
      </c>
      <c r="C27" s="34">
        <v>50.89</v>
      </c>
      <c r="D27" s="93">
        <f t="shared" si="0"/>
        <v>0.08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33.520000000000003</v>
      </c>
      <c r="N27">
        <v>258.55</v>
      </c>
      <c r="O27">
        <v>45.96</v>
      </c>
      <c r="P27">
        <v>1.08</v>
      </c>
      <c r="Q27">
        <v>11.7</v>
      </c>
      <c r="R27" s="93">
        <v>0.08</v>
      </c>
      <c r="S27" s="93">
        <v>0</v>
      </c>
      <c r="T27" s="93">
        <v>0</v>
      </c>
      <c r="U27">
        <v>1.18</v>
      </c>
      <c r="V27">
        <v>0</v>
      </c>
      <c r="W27">
        <v>1.7</v>
      </c>
      <c r="X27">
        <v>10</v>
      </c>
      <c r="Y27">
        <v>3.34</v>
      </c>
      <c r="Z27">
        <v>3.33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3.34</v>
      </c>
      <c r="AH27">
        <v>8.5500000000000007</v>
      </c>
      <c r="AI27">
        <v>8.5500000000000007</v>
      </c>
      <c r="AJ27">
        <v>23.94</v>
      </c>
      <c r="AK27">
        <v>0</v>
      </c>
      <c r="AL27">
        <v>0</v>
      </c>
    </row>
    <row r="28" spans="1:38">
      <c r="A28" t="s">
        <v>70</v>
      </c>
      <c r="B28" s="34">
        <v>259.13</v>
      </c>
      <c r="C28" s="34">
        <v>66.73</v>
      </c>
      <c r="D28" s="93">
        <f t="shared" si="0"/>
        <v>0.15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47.88</v>
      </c>
      <c r="N28">
        <v>269.32</v>
      </c>
      <c r="O28">
        <v>74.69</v>
      </c>
      <c r="P28">
        <v>1.08</v>
      </c>
      <c r="Q28">
        <v>11.87</v>
      </c>
      <c r="R28" s="93">
        <v>0.15</v>
      </c>
      <c r="S28" s="93">
        <v>0</v>
      </c>
      <c r="T28" s="93">
        <v>0</v>
      </c>
      <c r="U28">
        <v>1.18</v>
      </c>
      <c r="V28">
        <v>0</v>
      </c>
      <c r="W28">
        <v>1.7</v>
      </c>
      <c r="X28">
        <v>10</v>
      </c>
      <c r="Y28">
        <v>3.34</v>
      </c>
      <c r="Z28">
        <v>3.33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3.34</v>
      </c>
      <c r="AH28">
        <v>7.11</v>
      </c>
      <c r="AI28">
        <v>7.11</v>
      </c>
      <c r="AJ28">
        <v>23.94</v>
      </c>
      <c r="AK28">
        <v>0</v>
      </c>
      <c r="AL28">
        <v>0</v>
      </c>
    </row>
    <row r="29" spans="1:38">
      <c r="A29" t="s">
        <v>71</v>
      </c>
      <c r="B29" s="34">
        <v>259.13</v>
      </c>
      <c r="C29" s="34">
        <v>76.61</v>
      </c>
      <c r="D29" s="93">
        <f t="shared" si="0"/>
        <v>2.62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58.61</v>
      </c>
      <c r="N29">
        <v>269.32</v>
      </c>
      <c r="O29">
        <v>100.3</v>
      </c>
      <c r="P29">
        <v>1.08</v>
      </c>
      <c r="Q29">
        <v>11.14</v>
      </c>
      <c r="R29" s="93">
        <v>0.23</v>
      </c>
      <c r="S29" s="93">
        <v>1</v>
      </c>
      <c r="T29" s="93">
        <v>1.39</v>
      </c>
      <c r="U29">
        <v>1.18</v>
      </c>
      <c r="V29">
        <v>0</v>
      </c>
      <c r="W29">
        <v>1.7</v>
      </c>
      <c r="X29">
        <v>10</v>
      </c>
      <c r="Y29">
        <v>3.34</v>
      </c>
      <c r="Z29">
        <v>3.33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3.34</v>
      </c>
      <c r="AH29">
        <v>6.67</v>
      </c>
      <c r="AI29">
        <v>6.67</v>
      </c>
      <c r="AJ29">
        <v>22.98</v>
      </c>
      <c r="AK29">
        <v>0</v>
      </c>
      <c r="AL29">
        <v>0</v>
      </c>
    </row>
    <row r="30" spans="1:38">
      <c r="A30" t="s">
        <v>72</v>
      </c>
      <c r="B30" s="34">
        <v>259.13</v>
      </c>
      <c r="C30" s="34">
        <v>76.61</v>
      </c>
      <c r="D30" s="93">
        <f t="shared" si="0"/>
        <v>13.629999999999999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58.61</v>
      </c>
      <c r="N30">
        <v>269.32</v>
      </c>
      <c r="O30">
        <v>100.3</v>
      </c>
      <c r="P30">
        <v>1.08</v>
      </c>
      <c r="Q30">
        <v>10.66</v>
      </c>
      <c r="R30" s="93">
        <v>4.3099999999999996</v>
      </c>
      <c r="S30" s="93">
        <v>4.0999999999999996</v>
      </c>
      <c r="T30" s="93">
        <v>5.22</v>
      </c>
      <c r="U30">
        <v>1.18</v>
      </c>
      <c r="V30">
        <v>1.9466000000000001E-2</v>
      </c>
      <c r="W30">
        <v>1.7</v>
      </c>
      <c r="X30">
        <v>10</v>
      </c>
      <c r="Y30">
        <v>3.34</v>
      </c>
      <c r="Z30">
        <v>3.33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3.34</v>
      </c>
      <c r="AH30">
        <v>6.67</v>
      </c>
      <c r="AI30">
        <v>6.67</v>
      </c>
      <c r="AJ30">
        <v>22.98</v>
      </c>
      <c r="AK30">
        <v>0</v>
      </c>
      <c r="AL30">
        <v>0</v>
      </c>
    </row>
    <row r="31" spans="1:38">
      <c r="A31" t="s">
        <v>73</v>
      </c>
      <c r="B31" s="34">
        <v>259.13</v>
      </c>
      <c r="C31" s="34">
        <v>76.61</v>
      </c>
      <c r="D31" s="93">
        <f t="shared" si="0"/>
        <v>42.7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58.61</v>
      </c>
      <c r="N31">
        <v>269.32</v>
      </c>
      <c r="O31">
        <v>100.3</v>
      </c>
      <c r="P31">
        <v>1.08</v>
      </c>
      <c r="Q31">
        <v>10.5</v>
      </c>
      <c r="R31" s="93">
        <v>12.2</v>
      </c>
      <c r="S31" s="93">
        <v>11.5</v>
      </c>
      <c r="T31" s="93">
        <v>19</v>
      </c>
      <c r="U31">
        <v>1.18</v>
      </c>
      <c r="V31">
        <v>2.550046</v>
      </c>
      <c r="W31">
        <v>1.7</v>
      </c>
      <c r="X31">
        <v>10</v>
      </c>
      <c r="Y31">
        <v>3.34</v>
      </c>
      <c r="Z31">
        <v>3.33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3.34</v>
      </c>
      <c r="AH31">
        <v>6.67</v>
      </c>
      <c r="AI31">
        <v>6.67</v>
      </c>
      <c r="AJ31">
        <v>22.02</v>
      </c>
      <c r="AK31">
        <v>0</v>
      </c>
      <c r="AL31">
        <v>0</v>
      </c>
    </row>
    <row r="32" spans="1:38">
      <c r="A32" t="s">
        <v>74</v>
      </c>
      <c r="B32" s="34">
        <v>259.13</v>
      </c>
      <c r="C32" s="34">
        <v>76.61</v>
      </c>
      <c r="D32" s="93">
        <f t="shared" si="0"/>
        <v>76.3</v>
      </c>
      <c r="E32" s="34">
        <v>0</v>
      </c>
      <c r="F32" s="34"/>
      <c r="G32" s="34"/>
      <c r="H32" s="34"/>
      <c r="I32" s="34"/>
      <c r="J32" s="37">
        <v>0.12</v>
      </c>
      <c r="K32" s="37">
        <v>0.12</v>
      </c>
      <c r="L32" s="37">
        <v>0.12</v>
      </c>
      <c r="M32">
        <v>58.61</v>
      </c>
      <c r="N32">
        <v>269.32</v>
      </c>
      <c r="O32">
        <v>100.3</v>
      </c>
      <c r="P32">
        <v>1.08</v>
      </c>
      <c r="Q32">
        <v>10.78</v>
      </c>
      <c r="R32" s="93">
        <v>24.23</v>
      </c>
      <c r="S32" s="93">
        <v>20.3</v>
      </c>
      <c r="T32" s="93">
        <v>31.77</v>
      </c>
      <c r="U32">
        <v>1.18</v>
      </c>
      <c r="V32">
        <v>8.2827830000000002</v>
      </c>
      <c r="W32">
        <v>1.7</v>
      </c>
      <c r="X32">
        <v>10</v>
      </c>
      <c r="Y32">
        <v>3.34</v>
      </c>
      <c r="Z32">
        <v>3.33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3.34</v>
      </c>
      <c r="AH32">
        <v>6.67</v>
      </c>
      <c r="AI32">
        <v>6.67</v>
      </c>
      <c r="AJ32">
        <v>22.02</v>
      </c>
      <c r="AK32">
        <v>1</v>
      </c>
      <c r="AL32">
        <v>1</v>
      </c>
    </row>
    <row r="33" spans="1:38">
      <c r="A33" t="s">
        <v>75</v>
      </c>
      <c r="B33" s="34">
        <v>259.13</v>
      </c>
      <c r="C33" s="34">
        <v>76.61</v>
      </c>
      <c r="D33" s="93">
        <f t="shared" si="0"/>
        <v>89.649999999999991</v>
      </c>
      <c r="E33" s="34">
        <v>0</v>
      </c>
      <c r="F33" s="34"/>
      <c r="G33" s="34"/>
      <c r="H33" s="34"/>
      <c r="I33" s="34"/>
      <c r="J33" s="37">
        <v>0.44</v>
      </c>
      <c r="K33" s="37">
        <v>0.44</v>
      </c>
      <c r="L33" s="37">
        <v>0.46</v>
      </c>
      <c r="M33">
        <v>58.61</v>
      </c>
      <c r="N33">
        <v>269.32</v>
      </c>
      <c r="O33">
        <v>100.3</v>
      </c>
      <c r="P33">
        <v>1.08</v>
      </c>
      <c r="Q33">
        <v>13.93</v>
      </c>
      <c r="R33" s="93">
        <v>29.89</v>
      </c>
      <c r="S33" s="93">
        <v>29.88</v>
      </c>
      <c r="T33" s="93">
        <v>29.88</v>
      </c>
      <c r="U33">
        <v>1.18</v>
      </c>
      <c r="V33">
        <v>14.901223</v>
      </c>
      <c r="W33">
        <v>1.7</v>
      </c>
      <c r="X33">
        <v>10</v>
      </c>
      <c r="Y33">
        <v>3.34</v>
      </c>
      <c r="Z33">
        <v>3.33</v>
      </c>
      <c r="AA33">
        <v>6.45</v>
      </c>
      <c r="AB33">
        <v>1.29</v>
      </c>
      <c r="AC33">
        <v>0.33</v>
      </c>
      <c r="AD33">
        <v>1</v>
      </c>
      <c r="AE33">
        <v>3</v>
      </c>
      <c r="AF33">
        <v>1</v>
      </c>
      <c r="AG33">
        <v>3.34</v>
      </c>
      <c r="AH33">
        <v>6.67</v>
      </c>
      <c r="AI33">
        <v>6.67</v>
      </c>
      <c r="AJ33">
        <v>22.02</v>
      </c>
      <c r="AK33">
        <v>11</v>
      </c>
      <c r="AL33">
        <v>4</v>
      </c>
    </row>
    <row r="34" spans="1:38">
      <c r="A34" t="s">
        <v>76</v>
      </c>
      <c r="B34" s="34">
        <v>259.13</v>
      </c>
      <c r="C34" s="34">
        <v>76.61</v>
      </c>
      <c r="D34" s="93">
        <f t="shared" si="0"/>
        <v>89.649999999999991</v>
      </c>
      <c r="E34" s="34">
        <v>0</v>
      </c>
      <c r="F34" s="34"/>
      <c r="G34" s="34"/>
      <c r="H34" s="34"/>
      <c r="I34" s="34"/>
      <c r="J34" s="37">
        <v>1.07</v>
      </c>
      <c r="K34" s="37">
        <v>1.07</v>
      </c>
      <c r="L34" s="37">
        <v>1.1000000000000001</v>
      </c>
      <c r="M34">
        <v>58.61</v>
      </c>
      <c r="N34">
        <v>269.32</v>
      </c>
      <c r="O34">
        <v>100.3</v>
      </c>
      <c r="P34">
        <v>1.08</v>
      </c>
      <c r="Q34">
        <v>13.47</v>
      </c>
      <c r="R34" s="93">
        <v>29.89</v>
      </c>
      <c r="S34" s="93">
        <v>29.88</v>
      </c>
      <c r="T34" s="93">
        <v>29.88</v>
      </c>
      <c r="U34">
        <v>1.18</v>
      </c>
      <c r="V34">
        <v>22.930948000000001</v>
      </c>
      <c r="W34">
        <v>1.7</v>
      </c>
      <c r="X34">
        <v>10</v>
      </c>
      <c r="Y34">
        <v>3.34</v>
      </c>
      <c r="Z34">
        <v>3.33</v>
      </c>
      <c r="AA34">
        <v>18.440000000000001</v>
      </c>
      <c r="AB34">
        <v>3.69</v>
      </c>
      <c r="AC34">
        <v>1</v>
      </c>
      <c r="AD34">
        <v>3</v>
      </c>
      <c r="AE34">
        <v>7</v>
      </c>
      <c r="AF34">
        <v>3</v>
      </c>
      <c r="AG34">
        <v>3.34</v>
      </c>
      <c r="AH34">
        <v>6.67</v>
      </c>
      <c r="AI34">
        <v>6.67</v>
      </c>
      <c r="AJ34">
        <v>22.02</v>
      </c>
      <c r="AK34">
        <v>21</v>
      </c>
      <c r="AL34">
        <v>9</v>
      </c>
    </row>
    <row r="35" spans="1:38">
      <c r="A35" t="s">
        <v>77</v>
      </c>
      <c r="B35" s="34">
        <v>259.13</v>
      </c>
      <c r="C35" s="34">
        <v>76.61</v>
      </c>
      <c r="D35" s="93">
        <f t="shared" si="0"/>
        <v>90.15</v>
      </c>
      <c r="E35" s="34">
        <v>0</v>
      </c>
      <c r="F35" s="34"/>
      <c r="G35" s="34"/>
      <c r="H35" s="34"/>
      <c r="I35" s="34"/>
      <c r="J35" s="37">
        <v>2.0099999999999998</v>
      </c>
      <c r="K35" s="37">
        <v>2.0099999999999998</v>
      </c>
      <c r="L35" s="37">
        <v>2.0499999999999998</v>
      </c>
      <c r="M35">
        <v>58.61</v>
      </c>
      <c r="N35">
        <v>269.32</v>
      </c>
      <c r="O35">
        <v>100.3</v>
      </c>
      <c r="P35">
        <v>1.08</v>
      </c>
      <c r="Q35">
        <v>13.13</v>
      </c>
      <c r="R35" s="93">
        <v>30.05</v>
      </c>
      <c r="S35" s="93">
        <v>30.05</v>
      </c>
      <c r="T35" s="93">
        <v>30.05</v>
      </c>
      <c r="U35">
        <v>1.18</v>
      </c>
      <c r="V35">
        <v>32.498486999999997</v>
      </c>
      <c r="W35">
        <v>1.7</v>
      </c>
      <c r="X35">
        <v>10</v>
      </c>
      <c r="Y35">
        <v>3.34</v>
      </c>
      <c r="Z35">
        <v>3.33</v>
      </c>
      <c r="AA35">
        <v>32.549999999999997</v>
      </c>
      <c r="AB35">
        <v>6.51</v>
      </c>
      <c r="AC35">
        <v>6.14</v>
      </c>
      <c r="AD35">
        <v>6</v>
      </c>
      <c r="AE35">
        <v>15</v>
      </c>
      <c r="AF35">
        <v>7</v>
      </c>
      <c r="AG35">
        <v>3.34</v>
      </c>
      <c r="AH35">
        <v>6.67</v>
      </c>
      <c r="AI35">
        <v>6.67</v>
      </c>
      <c r="AJ35">
        <v>22.02</v>
      </c>
      <c r="AK35">
        <v>32</v>
      </c>
      <c r="AL35">
        <v>13</v>
      </c>
    </row>
    <row r="36" spans="1:38">
      <c r="A36" t="s">
        <v>78</v>
      </c>
      <c r="B36" s="34">
        <v>259.13</v>
      </c>
      <c r="C36" s="34">
        <v>76.61</v>
      </c>
      <c r="D36" s="93">
        <f t="shared" si="0"/>
        <v>90.15</v>
      </c>
      <c r="E36" s="34">
        <v>0</v>
      </c>
      <c r="F36" s="34"/>
      <c r="G36" s="34"/>
      <c r="H36" s="34"/>
      <c r="I36" s="34"/>
      <c r="J36" s="37">
        <v>3.22</v>
      </c>
      <c r="K36" s="37">
        <v>3.22</v>
      </c>
      <c r="L36" s="37">
        <v>3.29</v>
      </c>
      <c r="M36">
        <v>58.61</v>
      </c>
      <c r="N36">
        <v>269.32</v>
      </c>
      <c r="O36">
        <v>100.3</v>
      </c>
      <c r="P36">
        <v>1.08</v>
      </c>
      <c r="Q36">
        <v>12.73</v>
      </c>
      <c r="R36" s="93">
        <v>30.05</v>
      </c>
      <c r="S36" s="93">
        <v>30.05</v>
      </c>
      <c r="T36" s="93">
        <v>30.05</v>
      </c>
      <c r="U36">
        <v>1.18</v>
      </c>
      <c r="V36">
        <v>43.058791999999997</v>
      </c>
      <c r="W36">
        <v>1.7</v>
      </c>
      <c r="X36">
        <v>10</v>
      </c>
      <c r="Y36">
        <v>3.34</v>
      </c>
      <c r="Z36">
        <v>3.33</v>
      </c>
      <c r="AA36">
        <v>54.92</v>
      </c>
      <c r="AB36">
        <v>10.98</v>
      </c>
      <c r="AC36">
        <v>14.53</v>
      </c>
      <c r="AD36">
        <v>9</v>
      </c>
      <c r="AE36">
        <v>22</v>
      </c>
      <c r="AF36">
        <v>11</v>
      </c>
      <c r="AG36">
        <v>3.34</v>
      </c>
      <c r="AH36">
        <v>6.67</v>
      </c>
      <c r="AI36">
        <v>6.67</v>
      </c>
      <c r="AJ36">
        <v>22.02</v>
      </c>
      <c r="AK36">
        <v>49</v>
      </c>
      <c r="AL36">
        <v>21</v>
      </c>
    </row>
    <row r="37" spans="1:38">
      <c r="A37" t="s">
        <v>79</v>
      </c>
      <c r="B37" s="34">
        <v>259.13</v>
      </c>
      <c r="C37" s="34">
        <v>76.61</v>
      </c>
      <c r="D37" s="93">
        <f t="shared" si="0"/>
        <v>95.15</v>
      </c>
      <c r="E37" s="34">
        <v>0</v>
      </c>
      <c r="F37" s="34"/>
      <c r="G37" s="34"/>
      <c r="H37" s="34"/>
      <c r="I37" s="34"/>
      <c r="J37" s="37">
        <v>4.66</v>
      </c>
      <c r="K37" s="37">
        <v>4.66</v>
      </c>
      <c r="L37" s="37">
        <v>4.78</v>
      </c>
      <c r="M37">
        <v>58.61</v>
      </c>
      <c r="N37">
        <v>269.32</v>
      </c>
      <c r="O37">
        <v>100.3</v>
      </c>
      <c r="P37">
        <v>1.08</v>
      </c>
      <c r="Q37">
        <v>14.78</v>
      </c>
      <c r="R37" s="93">
        <v>31.71</v>
      </c>
      <c r="S37" s="93">
        <v>31.72</v>
      </c>
      <c r="T37" s="93">
        <v>31.72</v>
      </c>
      <c r="U37">
        <v>1.18</v>
      </c>
      <c r="V37">
        <v>53.560699</v>
      </c>
      <c r="W37">
        <v>1.7</v>
      </c>
      <c r="X37">
        <v>10</v>
      </c>
      <c r="Y37">
        <v>3.34</v>
      </c>
      <c r="Z37">
        <v>3.33</v>
      </c>
      <c r="AA37">
        <v>76.73</v>
      </c>
      <c r="AB37">
        <v>15.35</v>
      </c>
      <c r="AC37">
        <v>22.85</v>
      </c>
      <c r="AD37">
        <v>13</v>
      </c>
      <c r="AE37">
        <v>29</v>
      </c>
      <c r="AF37">
        <v>15</v>
      </c>
      <c r="AG37">
        <v>3.34</v>
      </c>
      <c r="AH37">
        <v>6.67</v>
      </c>
      <c r="AI37">
        <v>6.67</v>
      </c>
      <c r="AJ37">
        <v>22.02</v>
      </c>
      <c r="AK37">
        <v>67</v>
      </c>
      <c r="AL37">
        <v>28</v>
      </c>
    </row>
    <row r="38" spans="1:38">
      <c r="A38" t="s">
        <v>80</v>
      </c>
      <c r="B38" s="34">
        <v>259.13</v>
      </c>
      <c r="C38" s="34">
        <v>76.61</v>
      </c>
      <c r="D38" s="93">
        <f t="shared" si="0"/>
        <v>95.15</v>
      </c>
      <c r="E38" s="34">
        <v>0</v>
      </c>
      <c r="F38" s="34"/>
      <c r="G38" s="34"/>
      <c r="H38" s="34"/>
      <c r="I38" s="34"/>
      <c r="J38" s="37">
        <v>6.22</v>
      </c>
      <c r="K38" s="37">
        <v>6.22</v>
      </c>
      <c r="L38" s="37">
        <v>6.37</v>
      </c>
      <c r="M38">
        <v>58.61</v>
      </c>
      <c r="N38">
        <v>269.32</v>
      </c>
      <c r="O38">
        <v>100.3</v>
      </c>
      <c r="P38">
        <v>1.08</v>
      </c>
      <c r="Q38">
        <v>14.32</v>
      </c>
      <c r="R38" s="93">
        <v>31.71</v>
      </c>
      <c r="S38" s="93">
        <v>31.72</v>
      </c>
      <c r="T38" s="93">
        <v>31.72</v>
      </c>
      <c r="U38">
        <v>1.18</v>
      </c>
      <c r="V38">
        <v>63.196368999999997</v>
      </c>
      <c r="W38">
        <v>1.7</v>
      </c>
      <c r="X38">
        <v>10</v>
      </c>
      <c r="Y38">
        <v>3.34</v>
      </c>
      <c r="Z38">
        <v>3.33</v>
      </c>
      <c r="AA38">
        <v>96.25</v>
      </c>
      <c r="AB38">
        <v>19.25</v>
      </c>
      <c r="AC38">
        <v>29.72</v>
      </c>
      <c r="AD38">
        <v>18</v>
      </c>
      <c r="AE38">
        <v>38</v>
      </c>
      <c r="AF38">
        <v>19</v>
      </c>
      <c r="AG38">
        <v>3.34</v>
      </c>
      <c r="AH38">
        <v>6.67</v>
      </c>
      <c r="AI38">
        <v>6.67</v>
      </c>
      <c r="AJ38">
        <v>22.02</v>
      </c>
      <c r="AK38">
        <v>81</v>
      </c>
      <c r="AL38">
        <v>34</v>
      </c>
    </row>
    <row r="39" spans="1:38">
      <c r="A39" t="s">
        <v>81</v>
      </c>
      <c r="B39" s="34">
        <v>259.13</v>
      </c>
      <c r="C39" s="34">
        <v>76.61</v>
      </c>
      <c r="D39" s="93">
        <f t="shared" si="0"/>
        <v>95.15</v>
      </c>
      <c r="E39" s="34">
        <v>0</v>
      </c>
      <c r="F39" s="34"/>
      <c r="G39" s="34"/>
      <c r="H39" s="34"/>
      <c r="I39" s="34"/>
      <c r="J39" s="37">
        <v>7.73</v>
      </c>
      <c r="K39" s="37">
        <v>7.73</v>
      </c>
      <c r="L39" s="37">
        <v>7.92</v>
      </c>
      <c r="M39">
        <v>58.61</v>
      </c>
      <c r="N39">
        <v>269.32</v>
      </c>
      <c r="O39">
        <v>100.3</v>
      </c>
      <c r="P39">
        <v>1.08</v>
      </c>
      <c r="Q39">
        <v>13.4</v>
      </c>
      <c r="R39" s="93">
        <v>31.71</v>
      </c>
      <c r="S39" s="93">
        <v>31.72</v>
      </c>
      <c r="T39" s="93">
        <v>31.72</v>
      </c>
      <c r="U39">
        <v>1.22</v>
      </c>
      <c r="V39">
        <v>67.079836</v>
      </c>
      <c r="W39">
        <v>1.7</v>
      </c>
      <c r="X39">
        <v>10</v>
      </c>
      <c r="Y39">
        <v>3.34</v>
      </c>
      <c r="Z39">
        <v>3.33</v>
      </c>
      <c r="AA39">
        <v>114.43</v>
      </c>
      <c r="AB39">
        <v>22.88</v>
      </c>
      <c r="AC39">
        <v>37.17</v>
      </c>
      <c r="AD39">
        <v>23.6</v>
      </c>
      <c r="AE39">
        <v>47</v>
      </c>
      <c r="AF39">
        <v>23</v>
      </c>
      <c r="AG39">
        <v>3.34</v>
      </c>
      <c r="AH39">
        <v>6.67</v>
      </c>
      <c r="AI39">
        <v>6.67</v>
      </c>
      <c r="AJ39">
        <v>22.02</v>
      </c>
      <c r="AK39">
        <v>95</v>
      </c>
      <c r="AL39">
        <v>40</v>
      </c>
    </row>
    <row r="40" spans="1:38">
      <c r="A40" t="s">
        <v>82</v>
      </c>
      <c r="B40" s="34">
        <v>259.13</v>
      </c>
      <c r="C40" s="34">
        <v>76.61</v>
      </c>
      <c r="D40" s="93">
        <f t="shared" si="0"/>
        <v>95.15</v>
      </c>
      <c r="E40" s="34">
        <v>0</v>
      </c>
      <c r="F40" s="34"/>
      <c r="G40" s="34"/>
      <c r="H40" s="34"/>
      <c r="I40" s="34"/>
      <c r="J40" s="37">
        <v>9.0500000000000007</v>
      </c>
      <c r="K40" s="37">
        <v>9.0500000000000007</v>
      </c>
      <c r="L40" s="37">
        <v>9.2799999999999994</v>
      </c>
      <c r="M40">
        <v>58.61</v>
      </c>
      <c r="N40">
        <v>269.32</v>
      </c>
      <c r="O40">
        <v>100.3</v>
      </c>
      <c r="P40">
        <v>1.08</v>
      </c>
      <c r="Q40">
        <v>13.17</v>
      </c>
      <c r="R40" s="93">
        <v>31.71</v>
      </c>
      <c r="S40" s="93">
        <v>31.72</v>
      </c>
      <c r="T40" s="93">
        <v>31.72</v>
      </c>
      <c r="U40">
        <v>1.22</v>
      </c>
      <c r="V40">
        <v>75.897934000000006</v>
      </c>
      <c r="W40">
        <v>1.7</v>
      </c>
      <c r="X40">
        <v>10</v>
      </c>
      <c r="Y40">
        <v>3.34</v>
      </c>
      <c r="Z40">
        <v>3.33</v>
      </c>
      <c r="AA40">
        <v>131.63999999999999</v>
      </c>
      <c r="AB40">
        <v>26.33</v>
      </c>
      <c r="AC40">
        <v>45.36</v>
      </c>
      <c r="AD40">
        <v>26.04</v>
      </c>
      <c r="AE40">
        <v>51</v>
      </c>
      <c r="AF40">
        <v>26</v>
      </c>
      <c r="AG40">
        <v>3.34</v>
      </c>
      <c r="AH40">
        <v>6.67</v>
      </c>
      <c r="AI40">
        <v>6.67</v>
      </c>
      <c r="AJ40">
        <v>22.02</v>
      </c>
      <c r="AK40">
        <v>109</v>
      </c>
      <c r="AL40">
        <v>46</v>
      </c>
    </row>
    <row r="41" spans="1:38">
      <c r="A41" t="s">
        <v>83</v>
      </c>
      <c r="B41" s="34">
        <v>259.13</v>
      </c>
      <c r="C41" s="34">
        <v>76.61</v>
      </c>
      <c r="D41" s="93">
        <f t="shared" si="0"/>
        <v>95.15</v>
      </c>
      <c r="E41" s="34">
        <v>0</v>
      </c>
      <c r="F41" s="34"/>
      <c r="G41" s="34"/>
      <c r="H41" s="34"/>
      <c r="I41" s="34"/>
      <c r="J41" s="37">
        <v>10.25</v>
      </c>
      <c r="K41" s="37">
        <v>10.25</v>
      </c>
      <c r="L41" s="37">
        <v>10.51</v>
      </c>
      <c r="M41">
        <v>58.61</v>
      </c>
      <c r="N41">
        <v>269.32</v>
      </c>
      <c r="O41">
        <v>100.3</v>
      </c>
      <c r="P41">
        <v>1.08</v>
      </c>
      <c r="Q41">
        <v>12.95</v>
      </c>
      <c r="R41" s="93">
        <v>31.71</v>
      </c>
      <c r="S41" s="93">
        <v>31.72</v>
      </c>
      <c r="T41" s="93">
        <v>31.72</v>
      </c>
      <c r="U41">
        <v>1.22</v>
      </c>
      <c r="V41">
        <v>84.881493000000006</v>
      </c>
      <c r="W41">
        <v>1.7</v>
      </c>
      <c r="X41">
        <v>10</v>
      </c>
      <c r="Y41">
        <v>3.34</v>
      </c>
      <c r="Z41">
        <v>3.33</v>
      </c>
      <c r="AA41">
        <v>146.88999999999999</v>
      </c>
      <c r="AB41">
        <v>29.38</v>
      </c>
      <c r="AC41">
        <v>52.56</v>
      </c>
      <c r="AD41">
        <v>30.63</v>
      </c>
      <c r="AE41">
        <v>61</v>
      </c>
      <c r="AF41">
        <v>31</v>
      </c>
      <c r="AG41">
        <v>3.34</v>
      </c>
      <c r="AH41">
        <v>6.67</v>
      </c>
      <c r="AI41">
        <v>6.67</v>
      </c>
      <c r="AJ41">
        <v>22.02</v>
      </c>
      <c r="AK41">
        <v>123</v>
      </c>
      <c r="AL41">
        <v>52</v>
      </c>
    </row>
    <row r="42" spans="1:38">
      <c r="A42" t="s">
        <v>84</v>
      </c>
      <c r="B42" s="34">
        <v>259.13</v>
      </c>
      <c r="C42" s="34">
        <v>76.61</v>
      </c>
      <c r="D42" s="93">
        <f t="shared" si="0"/>
        <v>96.65</v>
      </c>
      <c r="E42" s="34">
        <v>0</v>
      </c>
      <c r="F42" s="34"/>
      <c r="G42" s="34"/>
      <c r="H42" s="34"/>
      <c r="I42" s="34"/>
      <c r="J42" s="37">
        <v>11.31</v>
      </c>
      <c r="K42" s="37">
        <v>11.31</v>
      </c>
      <c r="L42" s="37">
        <v>11.59</v>
      </c>
      <c r="M42">
        <v>58.61</v>
      </c>
      <c r="N42">
        <v>269.32</v>
      </c>
      <c r="O42">
        <v>100.3</v>
      </c>
      <c r="P42">
        <v>1.08</v>
      </c>
      <c r="Q42">
        <v>12.63</v>
      </c>
      <c r="R42" s="93">
        <v>32.21</v>
      </c>
      <c r="S42" s="93">
        <v>32.22</v>
      </c>
      <c r="T42" s="93">
        <v>32.22</v>
      </c>
      <c r="U42">
        <v>1.22</v>
      </c>
      <c r="V42">
        <v>93.251873000000003</v>
      </c>
      <c r="W42">
        <v>1.7</v>
      </c>
      <c r="X42">
        <v>10</v>
      </c>
      <c r="Y42">
        <v>3.34</v>
      </c>
      <c r="Z42">
        <v>3.33</v>
      </c>
      <c r="AA42">
        <v>165.47</v>
      </c>
      <c r="AB42">
        <v>33.090000000000003</v>
      </c>
      <c r="AC42">
        <v>58.43</v>
      </c>
      <c r="AD42">
        <v>32.94</v>
      </c>
      <c r="AE42">
        <v>67</v>
      </c>
      <c r="AF42">
        <v>34</v>
      </c>
      <c r="AG42">
        <v>3.34</v>
      </c>
      <c r="AH42">
        <v>6.67</v>
      </c>
      <c r="AI42">
        <v>6.67</v>
      </c>
      <c r="AJ42">
        <v>22.02</v>
      </c>
      <c r="AK42">
        <v>137</v>
      </c>
      <c r="AL42">
        <v>58</v>
      </c>
    </row>
    <row r="43" spans="1:38">
      <c r="A43" t="s">
        <v>85</v>
      </c>
      <c r="B43" s="34">
        <v>259.13</v>
      </c>
      <c r="C43" s="34">
        <v>76.61</v>
      </c>
      <c r="D43" s="93">
        <f t="shared" si="0"/>
        <v>96.65</v>
      </c>
      <c r="E43" s="34">
        <v>0</v>
      </c>
      <c r="F43" s="34"/>
      <c r="G43" s="34"/>
      <c r="H43" s="34"/>
      <c r="I43" s="34"/>
      <c r="J43" s="37">
        <v>12.25</v>
      </c>
      <c r="K43" s="37">
        <v>12.25</v>
      </c>
      <c r="L43" s="37">
        <v>12.56</v>
      </c>
      <c r="M43">
        <v>58.61</v>
      </c>
      <c r="N43">
        <v>269.32</v>
      </c>
      <c r="O43">
        <v>100.3</v>
      </c>
      <c r="P43">
        <v>1.08</v>
      </c>
      <c r="Q43">
        <v>12.43</v>
      </c>
      <c r="R43" s="93">
        <v>32.21</v>
      </c>
      <c r="S43" s="93">
        <v>32.22</v>
      </c>
      <c r="T43" s="93">
        <v>32.22</v>
      </c>
      <c r="U43">
        <v>1.22</v>
      </c>
      <c r="V43">
        <v>100.610021</v>
      </c>
      <c r="W43">
        <v>1.7</v>
      </c>
      <c r="X43">
        <v>10</v>
      </c>
      <c r="Y43">
        <v>3.34</v>
      </c>
      <c r="Z43">
        <v>3.33</v>
      </c>
      <c r="AA43">
        <v>166.67</v>
      </c>
      <c r="AB43">
        <v>33.33</v>
      </c>
      <c r="AC43">
        <v>67.25</v>
      </c>
      <c r="AD43">
        <v>35.53</v>
      </c>
      <c r="AE43">
        <v>75</v>
      </c>
      <c r="AF43">
        <v>38</v>
      </c>
      <c r="AG43">
        <v>3.34</v>
      </c>
      <c r="AH43">
        <v>6.67</v>
      </c>
      <c r="AI43">
        <v>6.67</v>
      </c>
      <c r="AJ43">
        <v>22.02</v>
      </c>
      <c r="AK43">
        <v>147</v>
      </c>
      <c r="AL43">
        <v>63</v>
      </c>
    </row>
    <row r="44" spans="1:38">
      <c r="A44" t="s">
        <v>86</v>
      </c>
      <c r="B44" s="34">
        <v>259.13</v>
      </c>
      <c r="C44" s="34">
        <v>66.73</v>
      </c>
      <c r="D44" s="93">
        <f t="shared" si="0"/>
        <v>96.65</v>
      </c>
      <c r="E44" s="34">
        <v>0</v>
      </c>
      <c r="F44" s="34"/>
      <c r="G44" s="34"/>
      <c r="H44" s="34"/>
      <c r="I44" s="34"/>
      <c r="J44" s="37">
        <v>13.09</v>
      </c>
      <c r="K44" s="37">
        <v>13.09</v>
      </c>
      <c r="L44" s="37">
        <v>13.42</v>
      </c>
      <c r="M44">
        <v>58.61</v>
      </c>
      <c r="N44">
        <v>269.32</v>
      </c>
      <c r="O44">
        <v>100.3</v>
      </c>
      <c r="P44">
        <v>1.08</v>
      </c>
      <c r="Q44">
        <v>12.33</v>
      </c>
      <c r="R44" s="93">
        <v>32.21</v>
      </c>
      <c r="S44" s="93">
        <v>32.22</v>
      </c>
      <c r="T44" s="93">
        <v>32.22</v>
      </c>
      <c r="U44">
        <v>1.22</v>
      </c>
      <c r="V44">
        <v>107.16033</v>
      </c>
      <c r="W44">
        <v>1.7</v>
      </c>
      <c r="X44">
        <v>10</v>
      </c>
      <c r="Y44">
        <v>3.34</v>
      </c>
      <c r="Z44">
        <v>3.33</v>
      </c>
      <c r="AA44">
        <v>179.47</v>
      </c>
      <c r="AB44">
        <v>35.89</v>
      </c>
      <c r="AC44">
        <v>71.510000000000005</v>
      </c>
      <c r="AD44">
        <v>37.74</v>
      </c>
      <c r="AE44">
        <v>81</v>
      </c>
      <c r="AF44">
        <v>40</v>
      </c>
      <c r="AG44">
        <v>3.34</v>
      </c>
      <c r="AH44">
        <v>6.67</v>
      </c>
      <c r="AI44">
        <v>6.67</v>
      </c>
      <c r="AJ44">
        <v>22.02</v>
      </c>
      <c r="AK44">
        <v>158</v>
      </c>
      <c r="AL44">
        <v>67</v>
      </c>
    </row>
    <row r="45" spans="1:38">
      <c r="A45" t="s">
        <v>87</v>
      </c>
      <c r="B45" s="34">
        <v>259.13</v>
      </c>
      <c r="C45" s="34">
        <v>66.73</v>
      </c>
      <c r="D45" s="93">
        <f t="shared" si="0"/>
        <v>96.65</v>
      </c>
      <c r="E45" s="34">
        <v>0</v>
      </c>
      <c r="F45" s="34"/>
      <c r="G45" s="34"/>
      <c r="H45" s="34"/>
      <c r="I45" s="34"/>
      <c r="J45" s="37">
        <v>13.81</v>
      </c>
      <c r="K45" s="37">
        <v>13.81</v>
      </c>
      <c r="L45" s="37">
        <v>14.15</v>
      </c>
      <c r="M45">
        <v>58.61</v>
      </c>
      <c r="N45">
        <v>269.32</v>
      </c>
      <c r="O45">
        <v>100.3</v>
      </c>
      <c r="P45">
        <v>1.08</v>
      </c>
      <c r="Q45">
        <v>15.37</v>
      </c>
      <c r="R45" s="93">
        <v>32.21</v>
      </c>
      <c r="S45" s="93">
        <v>32.22</v>
      </c>
      <c r="T45" s="93">
        <v>32.22</v>
      </c>
      <c r="U45">
        <v>1.22</v>
      </c>
      <c r="V45">
        <v>115.62804</v>
      </c>
      <c r="W45">
        <v>1.7</v>
      </c>
      <c r="X45">
        <v>10</v>
      </c>
      <c r="Y45">
        <v>3.34</v>
      </c>
      <c r="Z45">
        <v>3.33</v>
      </c>
      <c r="AA45">
        <v>189.93</v>
      </c>
      <c r="AB45">
        <v>37.979999999999997</v>
      </c>
      <c r="AC45">
        <v>75.41</v>
      </c>
      <c r="AD45">
        <v>39.93</v>
      </c>
      <c r="AE45">
        <v>83</v>
      </c>
      <c r="AF45">
        <v>42</v>
      </c>
      <c r="AG45">
        <v>3.34</v>
      </c>
      <c r="AH45">
        <v>6.67</v>
      </c>
      <c r="AI45">
        <v>6.67</v>
      </c>
      <c r="AJ45">
        <v>22.98</v>
      </c>
      <c r="AK45">
        <v>168</v>
      </c>
      <c r="AL45">
        <v>72</v>
      </c>
    </row>
    <row r="46" spans="1:38">
      <c r="A46" t="s">
        <v>88</v>
      </c>
      <c r="B46" s="34">
        <v>259.13</v>
      </c>
      <c r="C46" s="34">
        <v>66.73</v>
      </c>
      <c r="D46" s="93">
        <f t="shared" si="0"/>
        <v>96.65</v>
      </c>
      <c r="E46" s="34">
        <v>0</v>
      </c>
      <c r="F46" s="34"/>
      <c r="G46" s="34"/>
      <c r="H46" s="34"/>
      <c r="I46" s="34"/>
      <c r="J46" s="37">
        <v>14.42</v>
      </c>
      <c r="K46" s="37">
        <v>14.42</v>
      </c>
      <c r="L46" s="37">
        <v>14.77</v>
      </c>
      <c r="M46">
        <v>58.61</v>
      </c>
      <c r="N46">
        <v>269.32</v>
      </c>
      <c r="O46">
        <v>100.3</v>
      </c>
      <c r="P46">
        <v>1.08</v>
      </c>
      <c r="Q46">
        <v>15.93</v>
      </c>
      <c r="R46" s="93">
        <v>32.21</v>
      </c>
      <c r="S46" s="93">
        <v>32.22</v>
      </c>
      <c r="T46" s="93">
        <v>32.22</v>
      </c>
      <c r="U46">
        <v>1.22</v>
      </c>
      <c r="V46">
        <v>119.822963</v>
      </c>
      <c r="W46">
        <v>1.7</v>
      </c>
      <c r="X46">
        <v>10</v>
      </c>
      <c r="Y46">
        <v>3.34</v>
      </c>
      <c r="Z46">
        <v>3.33</v>
      </c>
      <c r="AA46">
        <v>195.93</v>
      </c>
      <c r="AB46">
        <v>39.19</v>
      </c>
      <c r="AC46">
        <v>78.81</v>
      </c>
      <c r="AD46">
        <v>40.880000000000003</v>
      </c>
      <c r="AE46">
        <v>85</v>
      </c>
      <c r="AF46">
        <v>43</v>
      </c>
      <c r="AG46">
        <v>3.34</v>
      </c>
      <c r="AH46">
        <v>6.67</v>
      </c>
      <c r="AI46">
        <v>6.67</v>
      </c>
      <c r="AJ46">
        <v>22.98</v>
      </c>
      <c r="AK46">
        <v>175</v>
      </c>
      <c r="AL46">
        <v>75</v>
      </c>
    </row>
    <row r="47" spans="1:38">
      <c r="A47" t="s">
        <v>89</v>
      </c>
      <c r="B47" s="34">
        <v>259.13</v>
      </c>
      <c r="C47" s="34">
        <v>66.73</v>
      </c>
      <c r="D47" s="93">
        <f t="shared" si="0"/>
        <v>96.65</v>
      </c>
      <c r="E47" s="34">
        <v>0</v>
      </c>
      <c r="F47" s="34"/>
      <c r="G47" s="34"/>
      <c r="H47" s="34"/>
      <c r="I47" s="34"/>
      <c r="J47" s="37">
        <v>14.92</v>
      </c>
      <c r="K47" s="37">
        <v>14.92</v>
      </c>
      <c r="L47" s="37">
        <v>15.29</v>
      </c>
      <c r="M47">
        <v>58.61</v>
      </c>
      <c r="N47">
        <v>269.32</v>
      </c>
      <c r="O47">
        <v>100.3</v>
      </c>
      <c r="P47">
        <v>1.08</v>
      </c>
      <c r="Q47">
        <v>16.18</v>
      </c>
      <c r="R47" s="93">
        <v>32.21</v>
      </c>
      <c r="S47" s="93">
        <v>32.22</v>
      </c>
      <c r="T47" s="93">
        <v>32.22</v>
      </c>
      <c r="U47">
        <v>1.29</v>
      </c>
      <c r="V47">
        <v>122.986188</v>
      </c>
      <c r="W47">
        <v>1.7</v>
      </c>
      <c r="X47">
        <v>10</v>
      </c>
      <c r="Y47">
        <v>3.34</v>
      </c>
      <c r="Z47">
        <v>3.33</v>
      </c>
      <c r="AA47">
        <v>204.47</v>
      </c>
      <c r="AB47">
        <v>40.89</v>
      </c>
      <c r="AC47">
        <v>81.72</v>
      </c>
      <c r="AD47">
        <v>42.49</v>
      </c>
      <c r="AE47">
        <v>88</v>
      </c>
      <c r="AF47">
        <v>44</v>
      </c>
      <c r="AG47">
        <v>3.34</v>
      </c>
      <c r="AH47">
        <v>6.67</v>
      </c>
      <c r="AI47">
        <v>6.67</v>
      </c>
      <c r="AJ47">
        <v>22.98</v>
      </c>
      <c r="AK47">
        <v>182</v>
      </c>
      <c r="AL47">
        <v>78</v>
      </c>
    </row>
    <row r="48" spans="1:38">
      <c r="A48" t="s">
        <v>90</v>
      </c>
      <c r="B48" s="34">
        <v>259.13</v>
      </c>
      <c r="C48" s="34">
        <v>66.73</v>
      </c>
      <c r="D48" s="93">
        <f t="shared" si="0"/>
        <v>96.65</v>
      </c>
      <c r="E48" s="34">
        <v>0</v>
      </c>
      <c r="F48" s="34"/>
      <c r="G48" s="34"/>
      <c r="H48" s="34"/>
      <c r="I48" s="34"/>
      <c r="J48" s="37">
        <v>15.34</v>
      </c>
      <c r="K48" s="37">
        <v>15.34</v>
      </c>
      <c r="L48" s="37">
        <v>15.72</v>
      </c>
      <c r="M48">
        <v>58.61</v>
      </c>
      <c r="N48">
        <v>269.32</v>
      </c>
      <c r="O48">
        <v>90.97</v>
      </c>
      <c r="P48">
        <v>1.08</v>
      </c>
      <c r="Q48">
        <v>16.3</v>
      </c>
      <c r="R48" s="93">
        <v>32.21</v>
      </c>
      <c r="S48" s="93">
        <v>32.22</v>
      </c>
      <c r="T48" s="93">
        <v>32.22</v>
      </c>
      <c r="U48">
        <v>1.29</v>
      </c>
      <c r="V48">
        <v>125.224778</v>
      </c>
      <c r="W48">
        <v>1.7</v>
      </c>
      <c r="X48">
        <v>10</v>
      </c>
      <c r="Y48">
        <v>3.34</v>
      </c>
      <c r="Z48">
        <v>3.33</v>
      </c>
      <c r="AA48">
        <v>212.8</v>
      </c>
      <c r="AB48">
        <v>42.56</v>
      </c>
      <c r="AC48">
        <v>84.95</v>
      </c>
      <c r="AD48">
        <v>43.64</v>
      </c>
      <c r="AE48">
        <v>90</v>
      </c>
      <c r="AF48">
        <v>45</v>
      </c>
      <c r="AG48">
        <v>3.34</v>
      </c>
      <c r="AH48">
        <v>6.67</v>
      </c>
      <c r="AI48">
        <v>6.67</v>
      </c>
      <c r="AJ48">
        <v>22.98</v>
      </c>
      <c r="AK48">
        <v>186</v>
      </c>
      <c r="AL48">
        <v>79</v>
      </c>
    </row>
    <row r="49" spans="1:38">
      <c r="A49" t="s">
        <v>91</v>
      </c>
      <c r="B49" s="34">
        <v>259.13</v>
      </c>
      <c r="C49" s="34">
        <v>66.73</v>
      </c>
      <c r="D49" s="93">
        <f t="shared" si="0"/>
        <v>96.65</v>
      </c>
      <c r="E49" s="34">
        <v>0</v>
      </c>
      <c r="F49" s="34"/>
      <c r="G49" s="34"/>
      <c r="H49" s="34"/>
      <c r="I49" s="34"/>
      <c r="J49" s="37">
        <v>15.68</v>
      </c>
      <c r="K49" s="37">
        <v>15.68</v>
      </c>
      <c r="L49" s="37">
        <v>16.07</v>
      </c>
      <c r="M49">
        <v>58.61</v>
      </c>
      <c r="N49">
        <v>269.32</v>
      </c>
      <c r="O49">
        <v>86.18</v>
      </c>
      <c r="P49">
        <v>1.08</v>
      </c>
      <c r="Q49">
        <v>15</v>
      </c>
      <c r="R49" s="93">
        <v>32.21</v>
      </c>
      <c r="S49" s="93">
        <v>32.22</v>
      </c>
      <c r="T49" s="93">
        <v>32.22</v>
      </c>
      <c r="U49">
        <v>1.29</v>
      </c>
      <c r="V49">
        <v>126.58739799999999</v>
      </c>
      <c r="W49">
        <v>1.7</v>
      </c>
      <c r="X49">
        <v>10</v>
      </c>
      <c r="Y49">
        <v>3.34</v>
      </c>
      <c r="Z49">
        <v>3.33</v>
      </c>
      <c r="AA49">
        <v>208.33</v>
      </c>
      <c r="AB49">
        <v>41.67</v>
      </c>
      <c r="AC49">
        <v>86.84</v>
      </c>
      <c r="AD49">
        <v>42.86</v>
      </c>
      <c r="AE49">
        <v>90</v>
      </c>
      <c r="AF49">
        <v>45</v>
      </c>
      <c r="AG49">
        <v>3.34</v>
      </c>
      <c r="AH49">
        <v>6.67</v>
      </c>
      <c r="AI49">
        <v>6.67</v>
      </c>
      <c r="AJ49">
        <v>22.98</v>
      </c>
      <c r="AK49">
        <v>189</v>
      </c>
      <c r="AL49">
        <v>81</v>
      </c>
    </row>
    <row r="50" spans="1:38">
      <c r="A50" t="s">
        <v>92</v>
      </c>
      <c r="B50" s="34">
        <v>259.13</v>
      </c>
      <c r="C50" s="34">
        <v>66.73</v>
      </c>
      <c r="D50" s="93">
        <f t="shared" si="0"/>
        <v>96.65</v>
      </c>
      <c r="E50" s="34">
        <v>0</v>
      </c>
      <c r="F50" s="34"/>
      <c r="G50" s="34"/>
      <c r="H50" s="34"/>
      <c r="I50" s="34"/>
      <c r="J50" s="37">
        <v>15.68</v>
      </c>
      <c r="K50" s="37">
        <v>15.68</v>
      </c>
      <c r="L50" s="37">
        <v>16.07</v>
      </c>
      <c r="M50">
        <v>58.61</v>
      </c>
      <c r="N50">
        <v>269.32</v>
      </c>
      <c r="O50">
        <v>65.12</v>
      </c>
      <c r="P50">
        <v>1.08</v>
      </c>
      <c r="Q50">
        <v>14.7</v>
      </c>
      <c r="R50" s="93">
        <v>32.21</v>
      </c>
      <c r="S50" s="93">
        <v>32.22</v>
      </c>
      <c r="T50" s="93">
        <v>32.22</v>
      </c>
      <c r="U50">
        <v>1.29</v>
      </c>
      <c r="V50">
        <v>127.716426</v>
      </c>
      <c r="W50">
        <v>1.7</v>
      </c>
      <c r="X50">
        <v>10</v>
      </c>
      <c r="Y50">
        <v>3.34</v>
      </c>
      <c r="Z50">
        <v>3.33</v>
      </c>
      <c r="AA50">
        <v>208.33</v>
      </c>
      <c r="AB50">
        <v>41.67</v>
      </c>
      <c r="AC50">
        <v>87.87</v>
      </c>
      <c r="AD50">
        <v>43.75</v>
      </c>
      <c r="AE50">
        <v>90</v>
      </c>
      <c r="AF50">
        <v>45</v>
      </c>
      <c r="AG50">
        <v>3.34</v>
      </c>
      <c r="AH50">
        <v>6.67</v>
      </c>
      <c r="AI50">
        <v>6.67</v>
      </c>
      <c r="AJ50">
        <v>22.98</v>
      </c>
      <c r="AK50">
        <v>189</v>
      </c>
      <c r="AL50">
        <v>81</v>
      </c>
    </row>
    <row r="51" spans="1:38">
      <c r="A51" t="s">
        <v>93</v>
      </c>
      <c r="B51" s="34">
        <v>259.13</v>
      </c>
      <c r="C51" s="34">
        <v>66.73</v>
      </c>
      <c r="D51" s="93">
        <f t="shared" si="0"/>
        <v>96.65</v>
      </c>
      <c r="E51" s="34">
        <v>0</v>
      </c>
      <c r="F51" s="34"/>
      <c r="G51" s="34"/>
      <c r="H51" s="34"/>
      <c r="I51" s="34"/>
      <c r="J51" s="37">
        <v>15.68</v>
      </c>
      <c r="K51" s="37">
        <v>15.68</v>
      </c>
      <c r="L51" s="37">
        <v>16.07</v>
      </c>
      <c r="M51">
        <v>58.61</v>
      </c>
      <c r="N51">
        <v>269.32</v>
      </c>
      <c r="O51">
        <v>52.67</v>
      </c>
      <c r="P51">
        <v>1.08</v>
      </c>
      <c r="Q51">
        <v>12.09</v>
      </c>
      <c r="R51" s="93">
        <v>32.21</v>
      </c>
      <c r="S51" s="93">
        <v>32.22</v>
      </c>
      <c r="T51" s="93">
        <v>32.22</v>
      </c>
      <c r="U51">
        <v>1.29</v>
      </c>
      <c r="V51">
        <v>132.719188</v>
      </c>
      <c r="W51">
        <v>1.75</v>
      </c>
      <c r="X51">
        <v>10</v>
      </c>
      <c r="Y51">
        <v>3.34</v>
      </c>
      <c r="Z51">
        <v>3.33</v>
      </c>
      <c r="AA51">
        <v>229.58</v>
      </c>
      <c r="AB51">
        <v>45.92</v>
      </c>
      <c r="AC51">
        <v>89.28</v>
      </c>
      <c r="AD51">
        <v>45</v>
      </c>
      <c r="AE51">
        <v>90</v>
      </c>
      <c r="AF51">
        <v>45</v>
      </c>
      <c r="AG51">
        <v>3.34</v>
      </c>
      <c r="AH51">
        <v>6.67</v>
      </c>
      <c r="AI51">
        <v>6.67</v>
      </c>
      <c r="AJ51">
        <v>22.02</v>
      </c>
      <c r="AK51">
        <v>189</v>
      </c>
      <c r="AL51">
        <v>81</v>
      </c>
    </row>
    <row r="52" spans="1:38">
      <c r="A52" t="s">
        <v>94</v>
      </c>
      <c r="B52" s="34">
        <v>259.13</v>
      </c>
      <c r="C52" s="34">
        <v>66.73</v>
      </c>
      <c r="D52" s="93">
        <f t="shared" si="0"/>
        <v>96.65</v>
      </c>
      <c r="E52" s="34">
        <v>0</v>
      </c>
      <c r="F52" s="34"/>
      <c r="G52" s="34"/>
      <c r="H52" s="34"/>
      <c r="I52" s="34"/>
      <c r="J52" s="37">
        <v>15.68</v>
      </c>
      <c r="K52" s="37">
        <v>15.68</v>
      </c>
      <c r="L52" s="37">
        <v>16.07</v>
      </c>
      <c r="M52">
        <v>58.61</v>
      </c>
      <c r="N52">
        <v>269.32</v>
      </c>
      <c r="O52">
        <v>45.96</v>
      </c>
      <c r="P52">
        <v>1.08</v>
      </c>
      <c r="Q52">
        <v>11.94</v>
      </c>
      <c r="R52" s="93">
        <v>32.21</v>
      </c>
      <c r="S52" s="93">
        <v>32.22</v>
      </c>
      <c r="T52" s="93">
        <v>32.22</v>
      </c>
      <c r="U52">
        <v>1.29</v>
      </c>
      <c r="V52">
        <v>131.833485</v>
      </c>
      <c r="W52">
        <v>1.75</v>
      </c>
      <c r="X52">
        <v>10</v>
      </c>
      <c r="Y52">
        <v>3.34</v>
      </c>
      <c r="Z52">
        <v>3.33</v>
      </c>
      <c r="AA52">
        <v>229.58</v>
      </c>
      <c r="AB52">
        <v>45.92</v>
      </c>
      <c r="AC52">
        <v>89.55</v>
      </c>
      <c r="AD52">
        <v>45</v>
      </c>
      <c r="AE52">
        <v>90</v>
      </c>
      <c r="AF52">
        <v>45</v>
      </c>
      <c r="AG52">
        <v>3.34</v>
      </c>
      <c r="AH52">
        <v>6.67</v>
      </c>
      <c r="AI52">
        <v>6.67</v>
      </c>
      <c r="AJ52">
        <v>22.02</v>
      </c>
      <c r="AK52">
        <v>189</v>
      </c>
      <c r="AL52">
        <v>81</v>
      </c>
    </row>
    <row r="53" spans="1:38">
      <c r="A53" t="s">
        <v>95</v>
      </c>
      <c r="B53" s="34">
        <v>244.11</v>
      </c>
      <c r="C53" s="34">
        <v>66.73</v>
      </c>
      <c r="D53" s="93">
        <f t="shared" si="0"/>
        <v>96.65</v>
      </c>
      <c r="E53" s="34">
        <v>0</v>
      </c>
      <c r="F53" s="34"/>
      <c r="G53" s="34"/>
      <c r="H53" s="34"/>
      <c r="I53" s="34"/>
      <c r="J53" s="37">
        <v>15.68</v>
      </c>
      <c r="K53" s="37">
        <v>15.68</v>
      </c>
      <c r="L53" s="37">
        <v>16.07</v>
      </c>
      <c r="M53">
        <v>58.61</v>
      </c>
      <c r="N53">
        <v>269.32</v>
      </c>
      <c r="O53">
        <v>45.96</v>
      </c>
      <c r="P53">
        <v>1.08</v>
      </c>
      <c r="Q53">
        <v>10.06</v>
      </c>
      <c r="R53" s="93">
        <v>32.21</v>
      </c>
      <c r="S53" s="93">
        <v>32.22</v>
      </c>
      <c r="T53" s="93">
        <v>32.22</v>
      </c>
      <c r="U53">
        <v>1.29</v>
      </c>
      <c r="V53">
        <v>130.733656</v>
      </c>
      <c r="W53">
        <v>1.75</v>
      </c>
      <c r="X53">
        <v>10</v>
      </c>
      <c r="Y53">
        <v>3.34</v>
      </c>
      <c r="Z53">
        <v>3.33</v>
      </c>
      <c r="AA53">
        <v>229.58</v>
      </c>
      <c r="AB53">
        <v>45.92</v>
      </c>
      <c r="AC53">
        <v>89.52</v>
      </c>
      <c r="AD53">
        <v>45</v>
      </c>
      <c r="AE53">
        <v>90</v>
      </c>
      <c r="AF53">
        <v>45</v>
      </c>
      <c r="AG53">
        <v>3.34</v>
      </c>
      <c r="AH53">
        <v>6.67</v>
      </c>
      <c r="AI53">
        <v>6.67</v>
      </c>
      <c r="AJ53">
        <v>22.02</v>
      </c>
      <c r="AK53">
        <v>189</v>
      </c>
      <c r="AL53">
        <v>81</v>
      </c>
    </row>
    <row r="54" spans="1:38">
      <c r="A54" t="s">
        <v>96</v>
      </c>
      <c r="B54" s="34">
        <v>253.69</v>
      </c>
      <c r="C54" s="34">
        <v>66.73</v>
      </c>
      <c r="D54" s="93">
        <f t="shared" si="0"/>
        <v>96.65</v>
      </c>
      <c r="E54" s="34">
        <v>0</v>
      </c>
      <c r="F54" s="34"/>
      <c r="G54" s="34"/>
      <c r="H54" s="34"/>
      <c r="I54" s="34"/>
      <c r="J54" s="37">
        <v>15.68</v>
      </c>
      <c r="K54" s="37">
        <v>15.68</v>
      </c>
      <c r="L54" s="37">
        <v>16.07</v>
      </c>
      <c r="M54">
        <v>58.61</v>
      </c>
      <c r="N54">
        <v>269.32</v>
      </c>
      <c r="O54">
        <v>45.96</v>
      </c>
      <c r="P54">
        <v>1.08</v>
      </c>
      <c r="Q54">
        <v>10.029999999999999</v>
      </c>
      <c r="R54" s="93">
        <v>32.21</v>
      </c>
      <c r="S54" s="93">
        <v>32.22</v>
      </c>
      <c r="T54" s="93">
        <v>32.22</v>
      </c>
      <c r="U54">
        <v>1.29</v>
      </c>
      <c r="V54">
        <v>128.92331799999999</v>
      </c>
      <c r="W54">
        <v>1.75</v>
      </c>
      <c r="X54">
        <v>10</v>
      </c>
      <c r="Y54">
        <v>3.34</v>
      </c>
      <c r="Z54">
        <v>3.33</v>
      </c>
      <c r="AA54">
        <v>229.58</v>
      </c>
      <c r="AB54">
        <v>45.92</v>
      </c>
      <c r="AC54">
        <v>89.31</v>
      </c>
      <c r="AD54">
        <v>45</v>
      </c>
      <c r="AE54">
        <v>90</v>
      </c>
      <c r="AF54">
        <v>45</v>
      </c>
      <c r="AG54">
        <v>3.34</v>
      </c>
      <c r="AH54">
        <v>6.67</v>
      </c>
      <c r="AI54">
        <v>6.67</v>
      </c>
      <c r="AJ54">
        <v>22.02</v>
      </c>
      <c r="AK54">
        <v>189</v>
      </c>
      <c r="AL54">
        <v>81</v>
      </c>
    </row>
    <row r="55" spans="1:38">
      <c r="A55" t="s">
        <v>97</v>
      </c>
      <c r="B55" s="34">
        <v>233.58</v>
      </c>
      <c r="C55" s="34">
        <v>66.73</v>
      </c>
      <c r="D55" s="93">
        <f t="shared" si="0"/>
        <v>96.65</v>
      </c>
      <c r="E55" s="34">
        <v>0</v>
      </c>
      <c r="F55" s="34"/>
      <c r="G55" s="34"/>
      <c r="H55" s="34"/>
      <c r="I55" s="34"/>
      <c r="J55" s="37">
        <v>15.68</v>
      </c>
      <c r="K55" s="37">
        <v>15.68</v>
      </c>
      <c r="L55" s="37">
        <v>16.07</v>
      </c>
      <c r="M55">
        <v>58.61</v>
      </c>
      <c r="N55">
        <v>269.32</v>
      </c>
      <c r="O55">
        <v>45.96</v>
      </c>
      <c r="P55">
        <v>1.1599999999999999</v>
      </c>
      <c r="Q55">
        <v>9.8699999999999992</v>
      </c>
      <c r="R55" s="93">
        <v>32.21</v>
      </c>
      <c r="S55" s="93">
        <v>32.22</v>
      </c>
      <c r="T55" s="93">
        <v>32.22</v>
      </c>
      <c r="U55">
        <v>1.37</v>
      </c>
      <c r="V55">
        <v>126.33434</v>
      </c>
      <c r="W55">
        <v>1.75</v>
      </c>
      <c r="X55">
        <v>10</v>
      </c>
      <c r="Y55">
        <v>3.34</v>
      </c>
      <c r="Z55">
        <v>3.33</v>
      </c>
      <c r="AA55">
        <v>229.58</v>
      </c>
      <c r="AB55">
        <v>45.92</v>
      </c>
      <c r="AC55">
        <v>88.12</v>
      </c>
      <c r="AD55">
        <v>42.88</v>
      </c>
      <c r="AE55">
        <v>88</v>
      </c>
      <c r="AF55">
        <v>44</v>
      </c>
      <c r="AG55">
        <v>3.34</v>
      </c>
      <c r="AH55">
        <v>6.67</v>
      </c>
      <c r="AI55">
        <v>6.67</v>
      </c>
      <c r="AJ55">
        <v>22.02</v>
      </c>
      <c r="AK55">
        <v>186</v>
      </c>
      <c r="AL55">
        <v>79</v>
      </c>
    </row>
    <row r="56" spans="1:38">
      <c r="A56" t="s">
        <v>98</v>
      </c>
      <c r="B56" s="34">
        <v>224</v>
      </c>
      <c r="C56" s="34">
        <v>66.73</v>
      </c>
      <c r="D56" s="93">
        <f t="shared" si="0"/>
        <v>96.65</v>
      </c>
      <c r="E56" s="34">
        <v>0</v>
      </c>
      <c r="F56" s="34"/>
      <c r="G56" s="34"/>
      <c r="H56" s="34"/>
      <c r="I56" s="34"/>
      <c r="J56" s="37">
        <v>15.68</v>
      </c>
      <c r="K56" s="37">
        <v>15.68</v>
      </c>
      <c r="L56" s="37">
        <v>16.07</v>
      </c>
      <c r="M56">
        <v>58.61</v>
      </c>
      <c r="N56">
        <v>269.32</v>
      </c>
      <c r="O56">
        <v>45.96</v>
      </c>
      <c r="P56">
        <v>1.1599999999999999</v>
      </c>
      <c r="Q56">
        <v>9.73</v>
      </c>
      <c r="R56" s="93">
        <v>32.21</v>
      </c>
      <c r="S56" s="93">
        <v>32.22</v>
      </c>
      <c r="T56" s="93">
        <v>32.22</v>
      </c>
      <c r="U56">
        <v>1.37</v>
      </c>
      <c r="V56">
        <v>123.034853</v>
      </c>
      <c r="W56">
        <v>1.75</v>
      </c>
      <c r="X56">
        <v>10</v>
      </c>
      <c r="Y56">
        <v>3.34</v>
      </c>
      <c r="Z56">
        <v>3.33</v>
      </c>
      <c r="AA56">
        <v>229.58</v>
      </c>
      <c r="AB56">
        <v>45.92</v>
      </c>
      <c r="AC56">
        <v>86.47</v>
      </c>
      <c r="AD56">
        <v>42.42</v>
      </c>
      <c r="AE56">
        <v>87</v>
      </c>
      <c r="AF56">
        <v>43</v>
      </c>
      <c r="AG56">
        <v>3.34</v>
      </c>
      <c r="AH56">
        <v>6.67</v>
      </c>
      <c r="AI56">
        <v>6.67</v>
      </c>
      <c r="AJ56">
        <v>21.07</v>
      </c>
      <c r="AK56">
        <v>182</v>
      </c>
      <c r="AL56">
        <v>78</v>
      </c>
    </row>
    <row r="57" spans="1:38">
      <c r="A57" t="s">
        <v>99</v>
      </c>
      <c r="B57" s="34">
        <v>259.13</v>
      </c>
      <c r="C57" s="34">
        <v>66.73</v>
      </c>
      <c r="D57" s="93">
        <f t="shared" si="0"/>
        <v>96.65</v>
      </c>
      <c r="E57" s="34">
        <v>0</v>
      </c>
      <c r="F57" s="34"/>
      <c r="G57" s="34"/>
      <c r="H57" s="34"/>
      <c r="I57" s="34"/>
      <c r="J57" s="37">
        <v>15.5</v>
      </c>
      <c r="K57" s="37">
        <v>15.5</v>
      </c>
      <c r="L57" s="37">
        <v>15.89</v>
      </c>
      <c r="M57">
        <v>58.61</v>
      </c>
      <c r="N57">
        <v>269.32</v>
      </c>
      <c r="O57">
        <v>45.96</v>
      </c>
      <c r="P57">
        <v>1.1599999999999999</v>
      </c>
      <c r="Q57">
        <v>9.74</v>
      </c>
      <c r="R57" s="93">
        <v>32.21</v>
      </c>
      <c r="S57" s="93">
        <v>32.22</v>
      </c>
      <c r="T57" s="93">
        <v>32.22</v>
      </c>
      <c r="U57">
        <v>1.37</v>
      </c>
      <c r="V57">
        <v>110.14836099999999</v>
      </c>
      <c r="W57">
        <v>1.75</v>
      </c>
      <c r="X57">
        <v>10</v>
      </c>
      <c r="Y57">
        <v>3.34</v>
      </c>
      <c r="Z57">
        <v>3.33</v>
      </c>
      <c r="AA57">
        <v>229.58</v>
      </c>
      <c r="AB57">
        <v>45.92</v>
      </c>
      <c r="AC57">
        <v>85.32</v>
      </c>
      <c r="AD57">
        <v>41.77</v>
      </c>
      <c r="AE57">
        <v>83</v>
      </c>
      <c r="AF57">
        <v>42</v>
      </c>
      <c r="AG57">
        <v>3.34</v>
      </c>
      <c r="AH57">
        <v>6.67</v>
      </c>
      <c r="AI57">
        <v>6.67</v>
      </c>
      <c r="AJ57">
        <v>21.07</v>
      </c>
      <c r="AK57">
        <v>179</v>
      </c>
      <c r="AL57">
        <v>76</v>
      </c>
    </row>
    <row r="58" spans="1:38">
      <c r="A58" t="s">
        <v>100</v>
      </c>
      <c r="B58" s="34">
        <v>259.13</v>
      </c>
      <c r="C58" s="34">
        <v>66.73</v>
      </c>
      <c r="D58" s="93">
        <f t="shared" si="0"/>
        <v>96.65</v>
      </c>
      <c r="E58" s="34">
        <v>0</v>
      </c>
      <c r="F58" s="34"/>
      <c r="G58" s="34"/>
      <c r="H58" s="34"/>
      <c r="I58" s="34"/>
      <c r="J58" s="37">
        <v>15.13</v>
      </c>
      <c r="K58" s="37">
        <v>15.13</v>
      </c>
      <c r="L58" s="37">
        <v>15.51</v>
      </c>
      <c r="M58">
        <v>58.61</v>
      </c>
      <c r="N58">
        <v>269.32</v>
      </c>
      <c r="O58">
        <v>45.96</v>
      </c>
      <c r="P58">
        <v>1.1599999999999999</v>
      </c>
      <c r="Q58">
        <v>9.4499999999999993</v>
      </c>
      <c r="R58" s="93">
        <v>32.21</v>
      </c>
      <c r="S58" s="93">
        <v>32.22</v>
      </c>
      <c r="T58" s="93">
        <v>32.22</v>
      </c>
      <c r="U58">
        <v>1.37</v>
      </c>
      <c r="V58">
        <v>104.82441</v>
      </c>
      <c r="W58">
        <v>1.75</v>
      </c>
      <c r="X58">
        <v>10</v>
      </c>
      <c r="Y58">
        <v>3.34</v>
      </c>
      <c r="Z58">
        <v>3.33</v>
      </c>
      <c r="AA58">
        <v>225.87</v>
      </c>
      <c r="AB58">
        <v>45.17</v>
      </c>
      <c r="AC58">
        <v>83.27</v>
      </c>
      <c r="AD58">
        <v>40.25</v>
      </c>
      <c r="AE58">
        <v>82</v>
      </c>
      <c r="AF58">
        <v>41</v>
      </c>
      <c r="AG58">
        <v>3.34</v>
      </c>
      <c r="AH58">
        <v>6.67</v>
      </c>
      <c r="AI58">
        <v>6.67</v>
      </c>
      <c r="AJ58">
        <v>21.07</v>
      </c>
      <c r="AK58">
        <v>175</v>
      </c>
      <c r="AL58">
        <v>75</v>
      </c>
    </row>
    <row r="59" spans="1:38">
      <c r="A59" t="s">
        <v>101</v>
      </c>
      <c r="B59" s="34">
        <v>259.13</v>
      </c>
      <c r="C59" s="34">
        <v>66.73</v>
      </c>
      <c r="D59" s="93">
        <f t="shared" si="0"/>
        <v>96.65</v>
      </c>
      <c r="E59" s="34">
        <v>0</v>
      </c>
      <c r="F59" s="34"/>
      <c r="G59" s="34"/>
      <c r="H59" s="34"/>
      <c r="I59" s="34"/>
      <c r="J59" s="37">
        <v>14.52</v>
      </c>
      <c r="K59" s="37">
        <v>14.52</v>
      </c>
      <c r="L59" s="37">
        <v>14.88</v>
      </c>
      <c r="M59">
        <v>58.61</v>
      </c>
      <c r="N59">
        <v>269.32</v>
      </c>
      <c r="O59">
        <v>45.96</v>
      </c>
      <c r="P59">
        <v>1.1599999999999999</v>
      </c>
      <c r="Q59">
        <v>11.17</v>
      </c>
      <c r="R59" s="93">
        <v>32.21</v>
      </c>
      <c r="S59" s="93">
        <v>32.22</v>
      </c>
      <c r="T59" s="93">
        <v>32.22</v>
      </c>
      <c r="U59">
        <v>1.45</v>
      </c>
      <c r="V59">
        <v>100.06497299999999</v>
      </c>
      <c r="W59">
        <v>1.75</v>
      </c>
      <c r="X59">
        <v>10</v>
      </c>
      <c r="Y59">
        <v>3.34</v>
      </c>
      <c r="Z59">
        <v>3.33</v>
      </c>
      <c r="AA59">
        <v>207.13</v>
      </c>
      <c r="AB59">
        <v>41.43</v>
      </c>
      <c r="AC59">
        <v>80.14</v>
      </c>
      <c r="AD59">
        <v>38.700000000000003</v>
      </c>
      <c r="AE59">
        <v>79</v>
      </c>
      <c r="AF59">
        <v>40</v>
      </c>
      <c r="AG59">
        <v>3.34</v>
      </c>
      <c r="AH59">
        <v>6.67</v>
      </c>
      <c r="AI59">
        <v>6.67</v>
      </c>
      <c r="AJ59">
        <v>21.07</v>
      </c>
      <c r="AK59">
        <v>168</v>
      </c>
      <c r="AL59">
        <v>72</v>
      </c>
    </row>
    <row r="60" spans="1:38">
      <c r="A60" t="s">
        <v>102</v>
      </c>
      <c r="B60" s="34">
        <v>259.13</v>
      </c>
      <c r="C60" s="34">
        <v>66.73</v>
      </c>
      <c r="D60" s="93">
        <f t="shared" si="0"/>
        <v>96.65</v>
      </c>
      <c r="E60" s="34">
        <v>0</v>
      </c>
      <c r="F60" s="34"/>
      <c r="G60" s="34"/>
      <c r="H60" s="34"/>
      <c r="I60" s="34"/>
      <c r="J60" s="37">
        <v>12.08</v>
      </c>
      <c r="K60" s="37">
        <v>12.08</v>
      </c>
      <c r="L60" s="37">
        <v>12.39</v>
      </c>
      <c r="M60">
        <v>58.61</v>
      </c>
      <c r="N60">
        <v>269.32</v>
      </c>
      <c r="O60">
        <v>45.96</v>
      </c>
      <c r="P60">
        <v>1.1599999999999999</v>
      </c>
      <c r="Q60">
        <v>11.06</v>
      </c>
      <c r="R60" s="93">
        <v>32.21</v>
      </c>
      <c r="S60" s="93">
        <v>32.22</v>
      </c>
      <c r="T60" s="93">
        <v>32.22</v>
      </c>
      <c r="U60">
        <v>1.45</v>
      </c>
      <c r="V60">
        <v>95.295803000000006</v>
      </c>
      <c r="W60">
        <v>1.75</v>
      </c>
      <c r="X60">
        <v>10</v>
      </c>
      <c r="Y60">
        <v>3.34</v>
      </c>
      <c r="Z60">
        <v>3.33</v>
      </c>
      <c r="AA60">
        <v>201.57</v>
      </c>
      <c r="AB60">
        <v>40.31</v>
      </c>
      <c r="AC60">
        <v>76.77</v>
      </c>
      <c r="AD60">
        <v>36.729999999999997</v>
      </c>
      <c r="AE60">
        <v>75</v>
      </c>
      <c r="AF60">
        <v>37</v>
      </c>
      <c r="AG60">
        <v>3.34</v>
      </c>
      <c r="AH60">
        <v>6.67</v>
      </c>
      <c r="AI60">
        <v>6.67</v>
      </c>
      <c r="AJ60">
        <v>21.07</v>
      </c>
      <c r="AK60">
        <v>161</v>
      </c>
      <c r="AL60">
        <v>69</v>
      </c>
    </row>
    <row r="61" spans="1:38">
      <c r="A61" t="s">
        <v>103</v>
      </c>
      <c r="B61" s="34">
        <v>259.13</v>
      </c>
      <c r="C61" s="34">
        <v>66.73</v>
      </c>
      <c r="D61" s="93">
        <f t="shared" si="0"/>
        <v>96.65</v>
      </c>
      <c r="E61" s="34">
        <v>0</v>
      </c>
      <c r="F61" s="34"/>
      <c r="G61" s="34"/>
      <c r="H61" s="34"/>
      <c r="I61" s="34"/>
      <c r="J61" s="37">
        <v>11.7</v>
      </c>
      <c r="K61" s="37">
        <v>11.7</v>
      </c>
      <c r="L61" s="37">
        <v>11.99</v>
      </c>
      <c r="M61">
        <v>58.61</v>
      </c>
      <c r="N61">
        <v>269.32</v>
      </c>
      <c r="O61">
        <v>45.96</v>
      </c>
      <c r="P61">
        <v>1.1599999999999999</v>
      </c>
      <c r="Q61">
        <v>10.85</v>
      </c>
      <c r="R61" s="93">
        <v>32.21</v>
      </c>
      <c r="S61" s="93">
        <v>32.22</v>
      </c>
      <c r="T61" s="93">
        <v>32.22</v>
      </c>
      <c r="U61">
        <v>1.45</v>
      </c>
      <c r="V61">
        <v>88.862290000000002</v>
      </c>
      <c r="W61">
        <v>1.75</v>
      </c>
      <c r="X61">
        <v>10</v>
      </c>
      <c r="Y61">
        <v>3.34</v>
      </c>
      <c r="Z61">
        <v>3.33</v>
      </c>
      <c r="AA61">
        <v>189.91</v>
      </c>
      <c r="AB61">
        <v>37.979999999999997</v>
      </c>
      <c r="AC61">
        <v>72.84</v>
      </c>
      <c r="AD61">
        <v>34.85</v>
      </c>
      <c r="AE61">
        <v>70</v>
      </c>
      <c r="AF61">
        <v>35</v>
      </c>
      <c r="AG61">
        <v>3.34</v>
      </c>
      <c r="AH61">
        <v>6.67</v>
      </c>
      <c r="AI61">
        <v>6.67</v>
      </c>
      <c r="AJ61">
        <v>21.07</v>
      </c>
      <c r="AK61">
        <v>154</v>
      </c>
      <c r="AL61">
        <v>66</v>
      </c>
    </row>
    <row r="62" spans="1:38">
      <c r="A62" t="s">
        <v>104</v>
      </c>
      <c r="B62" s="34">
        <v>259.13</v>
      </c>
      <c r="C62" s="34">
        <v>66.73</v>
      </c>
      <c r="D62" s="93">
        <f t="shared" si="0"/>
        <v>96.65</v>
      </c>
      <c r="E62" s="34">
        <v>0</v>
      </c>
      <c r="F62" s="34"/>
      <c r="G62" s="34"/>
      <c r="H62" s="34"/>
      <c r="I62" s="34"/>
      <c r="J62" s="37">
        <v>10.92</v>
      </c>
      <c r="K62" s="37">
        <v>10.92</v>
      </c>
      <c r="L62" s="37">
        <v>11.18</v>
      </c>
      <c r="M62">
        <v>58.61</v>
      </c>
      <c r="N62">
        <v>269.32</v>
      </c>
      <c r="O62">
        <v>45.96</v>
      </c>
      <c r="P62">
        <v>1.1599999999999999</v>
      </c>
      <c r="Q62">
        <v>10.79</v>
      </c>
      <c r="R62" s="93">
        <v>32.21</v>
      </c>
      <c r="S62" s="93">
        <v>32.22</v>
      </c>
      <c r="T62" s="93">
        <v>32.22</v>
      </c>
      <c r="U62">
        <v>1.45</v>
      </c>
      <c r="V62">
        <v>81.153754000000006</v>
      </c>
      <c r="W62">
        <v>1.75</v>
      </c>
      <c r="X62">
        <v>10</v>
      </c>
      <c r="Y62">
        <v>3.34</v>
      </c>
      <c r="Z62">
        <v>3.33</v>
      </c>
      <c r="AA62">
        <v>176.29</v>
      </c>
      <c r="AB62">
        <v>35.26</v>
      </c>
      <c r="AC62">
        <v>68.8</v>
      </c>
      <c r="AD62">
        <v>32.64</v>
      </c>
      <c r="AE62">
        <v>65</v>
      </c>
      <c r="AF62">
        <v>33</v>
      </c>
      <c r="AG62">
        <v>3.34</v>
      </c>
      <c r="AH62">
        <v>6.67</v>
      </c>
      <c r="AI62">
        <v>6.67</v>
      </c>
      <c r="AJ62">
        <v>21.07</v>
      </c>
      <c r="AK62">
        <v>144</v>
      </c>
      <c r="AL62">
        <v>61</v>
      </c>
    </row>
    <row r="63" spans="1:38">
      <c r="A63" t="s">
        <v>105</v>
      </c>
      <c r="B63" s="34">
        <v>259.13</v>
      </c>
      <c r="C63" s="34">
        <v>66.73</v>
      </c>
      <c r="D63" s="93">
        <f t="shared" si="0"/>
        <v>96.65</v>
      </c>
      <c r="E63" s="34">
        <v>0</v>
      </c>
      <c r="F63" s="34"/>
      <c r="G63" s="34"/>
      <c r="H63" s="34"/>
      <c r="I63" s="34"/>
      <c r="J63" s="37">
        <v>10.01</v>
      </c>
      <c r="K63" s="37">
        <v>10.01</v>
      </c>
      <c r="L63" s="37">
        <v>10.26</v>
      </c>
      <c r="M63">
        <v>58.61</v>
      </c>
      <c r="N63">
        <v>269.32</v>
      </c>
      <c r="O63">
        <v>45.96</v>
      </c>
      <c r="P63">
        <v>1.24</v>
      </c>
      <c r="Q63">
        <v>10.67</v>
      </c>
      <c r="R63" s="93">
        <v>32.21</v>
      </c>
      <c r="S63" s="93">
        <v>32.22</v>
      </c>
      <c r="T63" s="93">
        <v>32.22</v>
      </c>
      <c r="U63">
        <v>1.52</v>
      </c>
      <c r="V63">
        <v>76.550044999999997</v>
      </c>
      <c r="W63">
        <v>1.75</v>
      </c>
      <c r="X63">
        <v>10</v>
      </c>
      <c r="Y63">
        <v>3.34</v>
      </c>
      <c r="Z63">
        <v>3.33</v>
      </c>
      <c r="AA63">
        <v>162.68</v>
      </c>
      <c r="AB63">
        <v>32.53</v>
      </c>
      <c r="AC63">
        <v>64.33</v>
      </c>
      <c r="AD63">
        <v>29.8</v>
      </c>
      <c r="AE63">
        <v>61</v>
      </c>
      <c r="AF63">
        <v>31</v>
      </c>
      <c r="AG63">
        <v>3.34</v>
      </c>
      <c r="AH63">
        <v>6.67</v>
      </c>
      <c r="AI63">
        <v>6.67</v>
      </c>
      <c r="AJ63">
        <v>22.02</v>
      </c>
      <c r="AK63">
        <v>126</v>
      </c>
      <c r="AL63">
        <v>54</v>
      </c>
    </row>
    <row r="64" spans="1:38">
      <c r="A64" t="s">
        <v>106</v>
      </c>
      <c r="B64" s="34">
        <v>259.13</v>
      </c>
      <c r="C64" s="34">
        <v>66.73</v>
      </c>
      <c r="D64" s="93">
        <f t="shared" si="0"/>
        <v>96.65</v>
      </c>
      <c r="E64" s="34">
        <v>0</v>
      </c>
      <c r="F64" s="34"/>
      <c r="G64" s="34"/>
      <c r="H64" s="34"/>
      <c r="I64" s="34"/>
      <c r="J64" s="37">
        <v>9.15</v>
      </c>
      <c r="K64" s="37">
        <v>9.15</v>
      </c>
      <c r="L64" s="37">
        <v>9.3800000000000008</v>
      </c>
      <c r="M64">
        <v>58.61</v>
      </c>
      <c r="N64">
        <v>269.32</v>
      </c>
      <c r="O64">
        <v>45.96</v>
      </c>
      <c r="P64">
        <v>1.24</v>
      </c>
      <c r="Q64">
        <v>10.62</v>
      </c>
      <c r="R64" s="93">
        <v>32.21</v>
      </c>
      <c r="S64" s="93">
        <v>32.22</v>
      </c>
      <c r="T64" s="93">
        <v>32.22</v>
      </c>
      <c r="U64">
        <v>1.52</v>
      </c>
      <c r="V64">
        <v>66.554254</v>
      </c>
      <c r="W64">
        <v>1.75</v>
      </c>
      <c r="X64">
        <v>10</v>
      </c>
      <c r="Y64">
        <v>3.34</v>
      </c>
      <c r="Z64">
        <v>3.33</v>
      </c>
      <c r="AA64">
        <v>146.79</v>
      </c>
      <c r="AB64">
        <v>29.36</v>
      </c>
      <c r="AC64">
        <v>58.6</v>
      </c>
      <c r="AD64">
        <v>26.82</v>
      </c>
      <c r="AE64">
        <v>57</v>
      </c>
      <c r="AF64">
        <v>28</v>
      </c>
      <c r="AG64">
        <v>3.34</v>
      </c>
      <c r="AH64">
        <v>6.67</v>
      </c>
      <c r="AI64">
        <v>6.67</v>
      </c>
      <c r="AJ64">
        <v>22.02</v>
      </c>
      <c r="AK64">
        <v>112</v>
      </c>
      <c r="AL64">
        <v>48</v>
      </c>
    </row>
    <row r="65" spans="1:38">
      <c r="A65" t="s">
        <v>107</v>
      </c>
      <c r="B65" s="34">
        <v>259.13</v>
      </c>
      <c r="C65" s="34">
        <v>66.73</v>
      </c>
      <c r="D65" s="93">
        <f t="shared" si="0"/>
        <v>96.65</v>
      </c>
      <c r="E65" s="34">
        <v>0</v>
      </c>
      <c r="F65" s="34"/>
      <c r="G65" s="34"/>
      <c r="H65" s="34"/>
      <c r="I65" s="34"/>
      <c r="J65" s="37">
        <v>8.17</v>
      </c>
      <c r="K65" s="37">
        <v>8.17</v>
      </c>
      <c r="L65" s="37">
        <v>8.3800000000000008</v>
      </c>
      <c r="M65">
        <v>58.61</v>
      </c>
      <c r="N65">
        <v>269.32</v>
      </c>
      <c r="O65">
        <v>45.96</v>
      </c>
      <c r="P65">
        <v>1.24</v>
      </c>
      <c r="Q65">
        <v>10.62</v>
      </c>
      <c r="R65" s="93">
        <v>32.21</v>
      </c>
      <c r="S65" s="93">
        <v>32.22</v>
      </c>
      <c r="T65" s="93">
        <v>32.22</v>
      </c>
      <c r="U65">
        <v>1.52</v>
      </c>
      <c r="V65">
        <v>55.974482999999999</v>
      </c>
      <c r="W65">
        <v>1.75</v>
      </c>
      <c r="X65">
        <v>10</v>
      </c>
      <c r="Y65">
        <v>3.34</v>
      </c>
      <c r="Z65">
        <v>3.33</v>
      </c>
      <c r="AA65">
        <v>130.91999999999999</v>
      </c>
      <c r="AB65">
        <v>26.18</v>
      </c>
      <c r="AC65">
        <v>52.26</v>
      </c>
      <c r="AD65">
        <v>23.71</v>
      </c>
      <c r="AE65">
        <v>50</v>
      </c>
      <c r="AF65">
        <v>25</v>
      </c>
      <c r="AG65">
        <v>3.34</v>
      </c>
      <c r="AH65">
        <v>6.67</v>
      </c>
      <c r="AI65">
        <v>6.67</v>
      </c>
      <c r="AJ65">
        <v>22.02</v>
      </c>
      <c r="AK65">
        <v>98</v>
      </c>
      <c r="AL65">
        <v>42</v>
      </c>
    </row>
    <row r="66" spans="1:38">
      <c r="A66" t="s">
        <v>108</v>
      </c>
      <c r="B66" s="34">
        <v>259.13</v>
      </c>
      <c r="C66" s="34">
        <v>66.73</v>
      </c>
      <c r="D66" s="93">
        <f t="shared" si="0"/>
        <v>96.65</v>
      </c>
      <c r="E66" s="34">
        <v>0</v>
      </c>
      <c r="F66" s="34"/>
      <c r="G66" s="34"/>
      <c r="H66" s="34"/>
      <c r="I66" s="34"/>
      <c r="J66" s="37">
        <v>7.11</v>
      </c>
      <c r="K66" s="37">
        <v>7.11</v>
      </c>
      <c r="L66" s="37">
        <v>7.29</v>
      </c>
      <c r="M66">
        <v>58.61</v>
      </c>
      <c r="N66">
        <v>269.32</v>
      </c>
      <c r="O66">
        <v>45.96</v>
      </c>
      <c r="P66">
        <v>1.24</v>
      </c>
      <c r="Q66">
        <v>10.57</v>
      </c>
      <c r="R66" s="93">
        <v>32.21</v>
      </c>
      <c r="S66" s="93">
        <v>32.22</v>
      </c>
      <c r="T66" s="93">
        <v>32.22</v>
      </c>
      <c r="U66">
        <v>1.52</v>
      </c>
      <c r="V66">
        <v>44.937260999999999</v>
      </c>
      <c r="W66">
        <v>1.75</v>
      </c>
      <c r="X66">
        <v>10</v>
      </c>
      <c r="Y66">
        <v>3.34</v>
      </c>
      <c r="Z66">
        <v>3.33</v>
      </c>
      <c r="AA66">
        <v>113.12</v>
      </c>
      <c r="AB66">
        <v>22.62</v>
      </c>
      <c r="AC66">
        <v>45.39</v>
      </c>
      <c r="AD66">
        <v>20.350000000000001</v>
      </c>
      <c r="AE66">
        <v>43</v>
      </c>
      <c r="AF66">
        <v>21</v>
      </c>
      <c r="AG66">
        <v>3.34</v>
      </c>
      <c r="AH66">
        <v>6.67</v>
      </c>
      <c r="AI66">
        <v>6.67</v>
      </c>
      <c r="AJ66">
        <v>22.98</v>
      </c>
      <c r="AK66">
        <v>84</v>
      </c>
      <c r="AL66">
        <v>36</v>
      </c>
    </row>
    <row r="67" spans="1:38">
      <c r="A67" t="s">
        <v>109</v>
      </c>
      <c r="B67" s="34">
        <v>259.13</v>
      </c>
      <c r="C67" s="34">
        <v>66.319999999999993</v>
      </c>
      <c r="D67" s="93">
        <f t="shared" si="0"/>
        <v>91.1</v>
      </c>
      <c r="E67" s="34">
        <v>0</v>
      </c>
      <c r="F67" s="34"/>
      <c r="G67" s="34"/>
      <c r="H67" s="34"/>
      <c r="I67" s="34"/>
      <c r="J67" s="37">
        <v>5.93</v>
      </c>
      <c r="K67" s="37">
        <v>5.93</v>
      </c>
      <c r="L67" s="37">
        <v>6.08</v>
      </c>
      <c r="M67">
        <v>58.61</v>
      </c>
      <c r="N67">
        <v>269.32</v>
      </c>
      <c r="O67">
        <v>76.61</v>
      </c>
      <c r="P67">
        <v>1.24</v>
      </c>
      <c r="Q67">
        <v>10.48</v>
      </c>
      <c r="R67" s="93">
        <v>33</v>
      </c>
      <c r="S67" s="93">
        <v>25.1</v>
      </c>
      <c r="T67" s="93">
        <v>33</v>
      </c>
      <c r="U67">
        <v>1.52</v>
      </c>
      <c r="V67">
        <v>33.646980999999997</v>
      </c>
      <c r="W67">
        <v>1.8</v>
      </c>
      <c r="X67">
        <v>10</v>
      </c>
      <c r="Y67">
        <v>3.34</v>
      </c>
      <c r="Z67">
        <v>3.33</v>
      </c>
      <c r="AA67">
        <v>95.33</v>
      </c>
      <c r="AB67">
        <v>19.059999999999999</v>
      </c>
      <c r="AC67">
        <v>38.86</v>
      </c>
      <c r="AD67">
        <v>15.81</v>
      </c>
      <c r="AE67">
        <v>31</v>
      </c>
      <c r="AF67">
        <v>16</v>
      </c>
      <c r="AG67">
        <v>3.34</v>
      </c>
      <c r="AH67">
        <v>6.67</v>
      </c>
      <c r="AI67">
        <v>6.67</v>
      </c>
      <c r="AJ67">
        <v>22.98</v>
      </c>
      <c r="AK67">
        <v>70</v>
      </c>
      <c r="AL67">
        <v>30</v>
      </c>
    </row>
    <row r="68" spans="1:38">
      <c r="A68" t="s">
        <v>110</v>
      </c>
      <c r="B68" s="34">
        <v>259.13</v>
      </c>
      <c r="C68" s="34">
        <v>76.61</v>
      </c>
      <c r="D68" s="93">
        <f t="shared" ref="D68:D98" si="1">R68+S68+T68</f>
        <v>66.72</v>
      </c>
      <c r="E68" s="34">
        <v>0</v>
      </c>
      <c r="F68" s="34"/>
      <c r="G68" s="34"/>
      <c r="H68" s="34"/>
      <c r="I68" s="34"/>
      <c r="J68" s="37">
        <v>4.54</v>
      </c>
      <c r="K68" s="37">
        <v>4.54</v>
      </c>
      <c r="L68" s="37">
        <v>4.6399999999999997</v>
      </c>
      <c r="M68">
        <v>58.61</v>
      </c>
      <c r="N68">
        <v>269.32</v>
      </c>
      <c r="O68">
        <v>100.3</v>
      </c>
      <c r="P68">
        <v>1.24</v>
      </c>
      <c r="Q68">
        <v>10.37</v>
      </c>
      <c r="R68" s="93">
        <v>24.85</v>
      </c>
      <c r="S68" s="93">
        <v>12.2</v>
      </c>
      <c r="T68" s="93">
        <v>29.67</v>
      </c>
      <c r="U68">
        <v>1.52</v>
      </c>
      <c r="V68">
        <v>22.502696</v>
      </c>
      <c r="W68">
        <v>1.8</v>
      </c>
      <c r="X68">
        <v>10</v>
      </c>
      <c r="Y68">
        <v>3.34</v>
      </c>
      <c r="Z68">
        <v>3.33</v>
      </c>
      <c r="AA68">
        <v>76.98</v>
      </c>
      <c r="AB68">
        <v>15.39</v>
      </c>
      <c r="AC68">
        <v>32.17</v>
      </c>
      <c r="AD68">
        <v>10.3</v>
      </c>
      <c r="AE68">
        <v>27</v>
      </c>
      <c r="AF68">
        <v>13</v>
      </c>
      <c r="AG68">
        <v>3.34</v>
      </c>
      <c r="AH68">
        <v>6.67</v>
      </c>
      <c r="AI68">
        <v>6.67</v>
      </c>
      <c r="AJ68">
        <v>22.98</v>
      </c>
      <c r="AK68">
        <v>60</v>
      </c>
      <c r="AL68">
        <v>25</v>
      </c>
    </row>
    <row r="69" spans="1:38">
      <c r="A69" t="s">
        <v>111</v>
      </c>
      <c r="B69" s="34">
        <v>259.13</v>
      </c>
      <c r="C69" s="34">
        <v>76.61</v>
      </c>
      <c r="D69" s="93">
        <f t="shared" si="1"/>
        <v>28.630000000000003</v>
      </c>
      <c r="E69" s="34">
        <v>0</v>
      </c>
      <c r="F69" s="34"/>
      <c r="G69" s="34"/>
      <c r="H69" s="34"/>
      <c r="I69" s="34"/>
      <c r="J69" s="37">
        <v>3.11</v>
      </c>
      <c r="K69" s="37">
        <v>3.11</v>
      </c>
      <c r="L69" s="37">
        <v>3.19</v>
      </c>
      <c r="M69">
        <v>58.61</v>
      </c>
      <c r="N69">
        <v>269.32</v>
      </c>
      <c r="O69">
        <v>100.3</v>
      </c>
      <c r="P69">
        <v>1.31</v>
      </c>
      <c r="Q69">
        <v>10.44</v>
      </c>
      <c r="R69" s="93">
        <v>13.46</v>
      </c>
      <c r="S69" s="93">
        <v>4.0999999999999996</v>
      </c>
      <c r="T69" s="93">
        <v>11.07</v>
      </c>
      <c r="U69">
        <v>1.52</v>
      </c>
      <c r="V69">
        <v>15.582533</v>
      </c>
      <c r="W69">
        <v>1.8</v>
      </c>
      <c r="X69">
        <v>10</v>
      </c>
      <c r="Y69">
        <v>3.34</v>
      </c>
      <c r="Z69">
        <v>3.33</v>
      </c>
      <c r="AA69">
        <v>58.63</v>
      </c>
      <c r="AB69">
        <v>11.72</v>
      </c>
      <c r="AC69">
        <v>25.13</v>
      </c>
      <c r="AD69">
        <v>8</v>
      </c>
      <c r="AE69">
        <v>17</v>
      </c>
      <c r="AF69">
        <v>8</v>
      </c>
      <c r="AG69">
        <v>3.34</v>
      </c>
      <c r="AH69">
        <v>6.67</v>
      </c>
      <c r="AI69">
        <v>6.67</v>
      </c>
      <c r="AJ69">
        <v>23.94</v>
      </c>
      <c r="AK69">
        <v>46</v>
      </c>
      <c r="AL69">
        <v>19</v>
      </c>
    </row>
    <row r="70" spans="1:38">
      <c r="A70" t="s">
        <v>112</v>
      </c>
      <c r="B70" s="34">
        <v>259.13</v>
      </c>
      <c r="C70" s="34">
        <v>76.61</v>
      </c>
      <c r="D70" s="93">
        <f t="shared" si="1"/>
        <v>12.51</v>
      </c>
      <c r="E70" s="34">
        <v>0</v>
      </c>
      <c r="F70" s="34"/>
      <c r="G70" s="34"/>
      <c r="H70" s="34"/>
      <c r="I70" s="34"/>
      <c r="J70" s="37">
        <v>1.83</v>
      </c>
      <c r="K70" s="37">
        <v>1.83</v>
      </c>
      <c r="L70" s="37">
        <v>1.88</v>
      </c>
      <c r="M70">
        <v>58.61</v>
      </c>
      <c r="N70">
        <v>269.32</v>
      </c>
      <c r="O70">
        <v>100.3</v>
      </c>
      <c r="P70">
        <v>1.31</v>
      </c>
      <c r="Q70">
        <v>10.55</v>
      </c>
      <c r="R70" s="93">
        <v>5.31</v>
      </c>
      <c r="S70" s="93">
        <v>0.7</v>
      </c>
      <c r="T70" s="93">
        <v>6.5</v>
      </c>
      <c r="U70">
        <v>1.52</v>
      </c>
      <c r="V70">
        <v>8.1659869999999994</v>
      </c>
      <c r="W70">
        <v>1.8</v>
      </c>
      <c r="X70">
        <v>10</v>
      </c>
      <c r="Y70">
        <v>3.34</v>
      </c>
      <c r="Z70">
        <v>3.33</v>
      </c>
      <c r="AA70">
        <v>41.37</v>
      </c>
      <c r="AB70">
        <v>8.27</v>
      </c>
      <c r="AC70">
        <v>17.68</v>
      </c>
      <c r="AD70">
        <v>6</v>
      </c>
      <c r="AE70">
        <v>10</v>
      </c>
      <c r="AF70">
        <v>5</v>
      </c>
      <c r="AG70">
        <v>3.34</v>
      </c>
      <c r="AH70">
        <v>6.67</v>
      </c>
      <c r="AI70">
        <v>6.67</v>
      </c>
      <c r="AJ70">
        <v>23.94</v>
      </c>
      <c r="AK70">
        <v>32</v>
      </c>
      <c r="AL70">
        <v>13</v>
      </c>
    </row>
    <row r="71" spans="1:38">
      <c r="A71" t="s">
        <v>113</v>
      </c>
      <c r="B71" s="34">
        <v>259.13</v>
      </c>
      <c r="C71" s="34">
        <v>76.61</v>
      </c>
      <c r="D71" s="93">
        <f t="shared" si="1"/>
        <v>4.2699999999999996</v>
      </c>
      <c r="E71" s="34">
        <v>0</v>
      </c>
      <c r="F71" s="34"/>
      <c r="G71" s="34"/>
      <c r="H71" s="34"/>
      <c r="I71" s="34"/>
      <c r="J71" s="37">
        <v>0.93</v>
      </c>
      <c r="K71" s="37">
        <v>0.93</v>
      </c>
      <c r="L71" s="37">
        <v>0.95</v>
      </c>
      <c r="M71">
        <v>58.61</v>
      </c>
      <c r="N71">
        <v>269.32</v>
      </c>
      <c r="O71">
        <v>100.3</v>
      </c>
      <c r="P71">
        <v>1.31</v>
      </c>
      <c r="Q71">
        <v>10.51</v>
      </c>
      <c r="R71" s="93">
        <v>1.02</v>
      </c>
      <c r="S71" s="93">
        <v>0</v>
      </c>
      <c r="T71" s="93">
        <v>3.25</v>
      </c>
      <c r="U71">
        <v>1.52</v>
      </c>
      <c r="V71">
        <v>3.6304090000000002</v>
      </c>
      <c r="W71">
        <v>1.8</v>
      </c>
      <c r="X71">
        <v>10</v>
      </c>
      <c r="Y71">
        <v>3.34</v>
      </c>
      <c r="Z71">
        <v>3.33</v>
      </c>
      <c r="AA71">
        <v>24.11</v>
      </c>
      <c r="AB71">
        <v>4.82</v>
      </c>
      <c r="AC71">
        <v>10.43</v>
      </c>
      <c r="AD71">
        <v>3</v>
      </c>
      <c r="AE71">
        <v>7</v>
      </c>
      <c r="AF71">
        <v>3</v>
      </c>
      <c r="AG71">
        <v>3.34</v>
      </c>
      <c r="AH71">
        <v>6.67</v>
      </c>
      <c r="AI71">
        <v>6.67</v>
      </c>
      <c r="AJ71">
        <v>23.94</v>
      </c>
      <c r="AK71">
        <v>14</v>
      </c>
      <c r="AL71">
        <v>6</v>
      </c>
    </row>
    <row r="72" spans="1:38">
      <c r="A72" t="s">
        <v>114</v>
      </c>
      <c r="B72" s="34">
        <v>259.13</v>
      </c>
      <c r="C72" s="34">
        <v>76.61</v>
      </c>
      <c r="D72" s="93">
        <f t="shared" si="1"/>
        <v>1.9300000000000002</v>
      </c>
      <c r="E72" s="34">
        <v>0</v>
      </c>
      <c r="F72" s="34"/>
      <c r="G72" s="34"/>
      <c r="H72" s="34"/>
      <c r="I72" s="34"/>
      <c r="J72" s="37">
        <v>0.35</v>
      </c>
      <c r="K72" s="37">
        <v>0.35</v>
      </c>
      <c r="L72" s="37">
        <v>0.36</v>
      </c>
      <c r="M72">
        <v>58.61</v>
      </c>
      <c r="N72">
        <v>269.32</v>
      </c>
      <c r="O72">
        <v>100.3</v>
      </c>
      <c r="P72">
        <v>1.31</v>
      </c>
      <c r="Q72">
        <v>10.54</v>
      </c>
      <c r="R72" s="93">
        <v>0.85</v>
      </c>
      <c r="S72" s="93">
        <v>0</v>
      </c>
      <c r="T72" s="93">
        <v>1.08</v>
      </c>
      <c r="U72">
        <v>1.52</v>
      </c>
      <c r="V72">
        <v>0.50611600000000001</v>
      </c>
      <c r="W72">
        <v>1.8</v>
      </c>
      <c r="X72">
        <v>10</v>
      </c>
      <c r="Y72">
        <v>3.34</v>
      </c>
      <c r="Z72">
        <v>3.33</v>
      </c>
      <c r="AA72">
        <v>13.63</v>
      </c>
      <c r="AB72">
        <v>2.73</v>
      </c>
      <c r="AC72">
        <v>4.8899999999999997</v>
      </c>
      <c r="AD72">
        <v>2</v>
      </c>
      <c r="AE72">
        <v>3</v>
      </c>
      <c r="AF72">
        <v>1</v>
      </c>
      <c r="AG72">
        <v>3.34</v>
      </c>
      <c r="AH72">
        <v>6.67</v>
      </c>
      <c r="AI72">
        <v>6.67</v>
      </c>
      <c r="AJ72">
        <v>23.94</v>
      </c>
      <c r="AK72">
        <v>7</v>
      </c>
      <c r="AL72">
        <v>3</v>
      </c>
    </row>
    <row r="73" spans="1:38">
      <c r="A73" t="s">
        <v>115</v>
      </c>
      <c r="B73" s="34">
        <v>259.13</v>
      </c>
      <c r="C73" s="34">
        <v>76.61</v>
      </c>
      <c r="D73" s="93">
        <f t="shared" si="1"/>
        <v>0.79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58.61</v>
      </c>
      <c r="N73">
        <v>269.32</v>
      </c>
      <c r="O73">
        <v>100.3</v>
      </c>
      <c r="P73">
        <v>1.31</v>
      </c>
      <c r="Q73">
        <v>9.14</v>
      </c>
      <c r="R73" s="93">
        <v>0.68</v>
      </c>
      <c r="S73" s="93">
        <v>0</v>
      </c>
      <c r="T73" s="93">
        <v>0.11</v>
      </c>
      <c r="U73">
        <v>1.52</v>
      </c>
      <c r="V73">
        <v>0</v>
      </c>
      <c r="W73">
        <v>1.8</v>
      </c>
      <c r="X73">
        <v>12.07</v>
      </c>
      <c r="Y73">
        <v>4.03</v>
      </c>
      <c r="Z73">
        <v>4.0199999999999996</v>
      </c>
      <c r="AA73">
        <v>3.17</v>
      </c>
      <c r="AB73">
        <v>0.63</v>
      </c>
      <c r="AC73">
        <v>1.4</v>
      </c>
      <c r="AD73">
        <v>0</v>
      </c>
      <c r="AE73">
        <v>1</v>
      </c>
      <c r="AF73">
        <v>1</v>
      </c>
      <c r="AG73">
        <v>4</v>
      </c>
      <c r="AH73">
        <v>6.67</v>
      </c>
      <c r="AI73">
        <v>6.67</v>
      </c>
      <c r="AJ73">
        <v>24.9</v>
      </c>
      <c r="AK73">
        <v>1</v>
      </c>
      <c r="AL73">
        <v>1</v>
      </c>
    </row>
    <row r="74" spans="1:38">
      <c r="A74" t="s">
        <v>116</v>
      </c>
      <c r="B74" s="34">
        <v>259.13</v>
      </c>
      <c r="C74" s="34">
        <v>76.61</v>
      </c>
      <c r="D74" s="93">
        <f t="shared" si="1"/>
        <v>0.51</v>
      </c>
      <c r="E74" s="34">
        <v>0</v>
      </c>
      <c r="F74" s="34"/>
      <c r="G74" s="34"/>
      <c r="H74" s="34"/>
      <c r="I74" s="34"/>
      <c r="J74" s="37">
        <v>0.08</v>
      </c>
      <c r="K74" s="37">
        <v>0.08</v>
      </c>
      <c r="L74" s="37">
        <v>0.08</v>
      </c>
      <c r="M74">
        <v>58.61</v>
      </c>
      <c r="N74">
        <v>269.32</v>
      </c>
      <c r="O74">
        <v>100.3</v>
      </c>
      <c r="P74">
        <v>1.31</v>
      </c>
      <c r="Q74">
        <v>9.35</v>
      </c>
      <c r="R74" s="93">
        <v>0.51</v>
      </c>
      <c r="S74" s="93">
        <v>0</v>
      </c>
      <c r="T74" s="93">
        <v>0</v>
      </c>
      <c r="U74">
        <v>1.52</v>
      </c>
      <c r="V74">
        <v>0</v>
      </c>
      <c r="W74">
        <v>1.8</v>
      </c>
      <c r="X74">
        <v>15.62</v>
      </c>
      <c r="Y74">
        <v>5.21</v>
      </c>
      <c r="Z74">
        <v>5.21</v>
      </c>
      <c r="AA74">
        <v>1.58</v>
      </c>
      <c r="AB74">
        <v>0.32</v>
      </c>
      <c r="AC74">
        <v>0.09</v>
      </c>
      <c r="AD74">
        <v>0</v>
      </c>
      <c r="AE74">
        <v>0</v>
      </c>
      <c r="AF74">
        <v>0</v>
      </c>
      <c r="AG74">
        <v>4.66</v>
      </c>
      <c r="AH74">
        <v>7.4</v>
      </c>
      <c r="AI74">
        <v>7.4</v>
      </c>
      <c r="AJ74">
        <v>25.86</v>
      </c>
      <c r="AK74">
        <v>1</v>
      </c>
      <c r="AL74">
        <v>0</v>
      </c>
    </row>
    <row r="75" spans="1:38">
      <c r="A75" t="s">
        <v>117</v>
      </c>
      <c r="B75" s="34">
        <v>259.13</v>
      </c>
      <c r="C75" s="34">
        <v>76.61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58.61</v>
      </c>
      <c r="N75">
        <v>269.32</v>
      </c>
      <c r="O75">
        <v>100.3</v>
      </c>
      <c r="P75">
        <v>1.39</v>
      </c>
      <c r="Q75">
        <v>9.7799999999999994</v>
      </c>
      <c r="R75" s="93">
        <v>0</v>
      </c>
      <c r="S75" s="93">
        <v>0</v>
      </c>
      <c r="T75" s="93">
        <v>0</v>
      </c>
      <c r="U75">
        <v>1.45</v>
      </c>
      <c r="V75">
        <v>0</v>
      </c>
      <c r="W75">
        <v>1.8</v>
      </c>
      <c r="X75">
        <v>16.82</v>
      </c>
      <c r="Y75">
        <v>5.59</v>
      </c>
      <c r="Z75">
        <v>5.61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5.34</v>
      </c>
      <c r="AH75">
        <v>8.8000000000000007</v>
      </c>
      <c r="AI75">
        <v>8.8000000000000007</v>
      </c>
      <c r="AJ75">
        <v>25.86</v>
      </c>
      <c r="AK75">
        <v>1</v>
      </c>
      <c r="AL75">
        <v>0</v>
      </c>
    </row>
    <row r="76" spans="1:38">
      <c r="A76" t="s">
        <v>118</v>
      </c>
      <c r="B76" s="34">
        <v>259.13</v>
      </c>
      <c r="C76" s="34">
        <v>76.61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58.61</v>
      </c>
      <c r="N76">
        <v>269.32</v>
      </c>
      <c r="O76">
        <v>100.3</v>
      </c>
      <c r="P76">
        <v>1.39</v>
      </c>
      <c r="Q76">
        <v>9.9700000000000006</v>
      </c>
      <c r="R76" s="93">
        <v>0</v>
      </c>
      <c r="S76" s="93">
        <v>0</v>
      </c>
      <c r="T76" s="93">
        <v>0</v>
      </c>
      <c r="U76">
        <v>1.45</v>
      </c>
      <c r="V76">
        <v>0</v>
      </c>
      <c r="W76">
        <v>1.8</v>
      </c>
      <c r="X76">
        <v>17.5</v>
      </c>
      <c r="Y76">
        <v>5.84</v>
      </c>
      <c r="Z76">
        <v>5.83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6.21</v>
      </c>
      <c r="AH76">
        <v>11.88</v>
      </c>
      <c r="AI76">
        <v>11.88</v>
      </c>
      <c r="AJ76">
        <v>25.86</v>
      </c>
      <c r="AK76">
        <v>1</v>
      </c>
      <c r="AL76">
        <v>0</v>
      </c>
    </row>
    <row r="77" spans="1:38">
      <c r="A77" t="s">
        <v>119</v>
      </c>
      <c r="B77" s="34">
        <v>259.13</v>
      </c>
      <c r="C77" s="34">
        <v>76.61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58.61</v>
      </c>
      <c r="N77">
        <v>269.32</v>
      </c>
      <c r="O77">
        <v>100.3</v>
      </c>
      <c r="P77">
        <v>1.39</v>
      </c>
      <c r="Q77">
        <v>10.37</v>
      </c>
      <c r="R77" s="93">
        <v>0</v>
      </c>
      <c r="S77" s="93">
        <v>0</v>
      </c>
      <c r="T77" s="93">
        <v>0</v>
      </c>
      <c r="U77">
        <v>1.45</v>
      </c>
      <c r="V77">
        <v>0</v>
      </c>
      <c r="W77">
        <v>1.8</v>
      </c>
      <c r="X77">
        <v>18.5</v>
      </c>
      <c r="Y77">
        <v>6.16</v>
      </c>
      <c r="Z77">
        <v>6.17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6.21</v>
      </c>
      <c r="AH77">
        <v>11</v>
      </c>
      <c r="AI77">
        <v>11</v>
      </c>
      <c r="AJ77">
        <v>24.9</v>
      </c>
      <c r="AK77">
        <v>1</v>
      </c>
      <c r="AL77">
        <v>0</v>
      </c>
    </row>
    <row r="78" spans="1:38">
      <c r="A78" t="s">
        <v>120</v>
      </c>
      <c r="B78" s="34">
        <v>259.13</v>
      </c>
      <c r="C78" s="34">
        <v>76.61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58.61</v>
      </c>
      <c r="N78">
        <v>269.32</v>
      </c>
      <c r="O78">
        <v>100.3</v>
      </c>
      <c r="P78">
        <v>1.39</v>
      </c>
      <c r="Q78">
        <v>10.74</v>
      </c>
      <c r="R78" s="93">
        <v>0</v>
      </c>
      <c r="S78" s="93">
        <v>0</v>
      </c>
      <c r="T78" s="93">
        <v>0</v>
      </c>
      <c r="U78">
        <v>1.45</v>
      </c>
      <c r="V78">
        <v>0</v>
      </c>
      <c r="W78">
        <v>1.8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6.21</v>
      </c>
      <c r="AH78">
        <v>11</v>
      </c>
      <c r="AI78">
        <v>11</v>
      </c>
      <c r="AJ78">
        <v>24.9</v>
      </c>
      <c r="AK78">
        <v>0</v>
      </c>
      <c r="AL78">
        <v>0</v>
      </c>
    </row>
    <row r="79" spans="1:38">
      <c r="A79" t="s">
        <v>121</v>
      </c>
      <c r="B79" s="34">
        <v>259.13</v>
      </c>
      <c r="C79" s="34">
        <v>76.61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58.61</v>
      </c>
      <c r="N79">
        <v>269.32</v>
      </c>
      <c r="O79">
        <v>100.3</v>
      </c>
      <c r="P79">
        <v>1.31</v>
      </c>
      <c r="Q79">
        <v>11</v>
      </c>
      <c r="R79" s="93">
        <v>0</v>
      </c>
      <c r="S79" s="93">
        <v>0</v>
      </c>
      <c r="T79" s="93">
        <v>0</v>
      </c>
      <c r="U79">
        <v>1.37</v>
      </c>
      <c r="V79">
        <v>0</v>
      </c>
      <c r="W79">
        <v>1.8</v>
      </c>
      <c r="X79">
        <v>21</v>
      </c>
      <c r="Y79">
        <v>7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6.21</v>
      </c>
      <c r="AH79">
        <v>11</v>
      </c>
      <c r="AI79">
        <v>11</v>
      </c>
      <c r="AJ79">
        <v>24.9</v>
      </c>
      <c r="AK79">
        <v>0</v>
      </c>
      <c r="AL79">
        <v>0</v>
      </c>
    </row>
    <row r="80" spans="1:38">
      <c r="A80" t="s">
        <v>122</v>
      </c>
      <c r="B80" s="34">
        <v>259.13</v>
      </c>
      <c r="C80" s="34">
        <v>76.61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58.61</v>
      </c>
      <c r="N80">
        <v>269.32</v>
      </c>
      <c r="O80">
        <v>100.3</v>
      </c>
      <c r="P80">
        <v>1.31</v>
      </c>
      <c r="Q80">
        <v>11.53</v>
      </c>
      <c r="R80" s="93">
        <v>0</v>
      </c>
      <c r="S80" s="93">
        <v>0</v>
      </c>
      <c r="T80" s="93">
        <v>0</v>
      </c>
      <c r="U80">
        <v>1.37</v>
      </c>
      <c r="V80">
        <v>0</v>
      </c>
      <c r="W80">
        <v>1.8</v>
      </c>
      <c r="X80">
        <v>21</v>
      </c>
      <c r="Y80">
        <v>7</v>
      </c>
      <c r="Z80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6.21</v>
      </c>
      <c r="AH80">
        <v>11</v>
      </c>
      <c r="AI80">
        <v>11</v>
      </c>
      <c r="AJ80">
        <v>24.9</v>
      </c>
      <c r="AK80">
        <v>0</v>
      </c>
      <c r="AL80">
        <v>0</v>
      </c>
    </row>
    <row r="81" spans="1:38">
      <c r="A81" t="s">
        <v>123</v>
      </c>
      <c r="B81" s="34">
        <v>259.13</v>
      </c>
      <c r="C81" s="34">
        <v>76.61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58.61</v>
      </c>
      <c r="N81">
        <v>269.32</v>
      </c>
      <c r="O81">
        <v>100.3</v>
      </c>
      <c r="P81">
        <v>1.31</v>
      </c>
      <c r="Q81">
        <v>11.78</v>
      </c>
      <c r="R81" s="93">
        <v>0</v>
      </c>
      <c r="S81" s="93">
        <v>0</v>
      </c>
      <c r="T81" s="93">
        <v>0</v>
      </c>
      <c r="U81">
        <v>1.37</v>
      </c>
      <c r="V81">
        <v>0</v>
      </c>
      <c r="W81">
        <v>1.8</v>
      </c>
      <c r="X81">
        <v>15</v>
      </c>
      <c r="Y81">
        <v>5</v>
      </c>
      <c r="Z81">
        <v>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4</v>
      </c>
      <c r="AH81">
        <v>12.54</v>
      </c>
      <c r="AI81">
        <v>12.54</v>
      </c>
      <c r="AJ81">
        <v>24.9</v>
      </c>
      <c r="AK81">
        <v>0</v>
      </c>
      <c r="AL81">
        <v>0</v>
      </c>
    </row>
    <row r="82" spans="1:38">
      <c r="A82" t="s">
        <v>124</v>
      </c>
      <c r="B82" s="34">
        <v>259.13</v>
      </c>
      <c r="C82" s="34">
        <v>76.61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58.61</v>
      </c>
      <c r="N82">
        <v>269.32</v>
      </c>
      <c r="O82">
        <v>100.3</v>
      </c>
      <c r="P82">
        <v>1.31</v>
      </c>
      <c r="Q82">
        <v>11.89</v>
      </c>
      <c r="R82" s="93">
        <v>0</v>
      </c>
      <c r="S82" s="93">
        <v>0</v>
      </c>
      <c r="T82" s="93">
        <v>0</v>
      </c>
      <c r="U82">
        <v>1.37</v>
      </c>
      <c r="V82">
        <v>0</v>
      </c>
      <c r="W82">
        <v>1.8</v>
      </c>
      <c r="X82">
        <v>15</v>
      </c>
      <c r="Y82">
        <v>5</v>
      </c>
      <c r="Z82">
        <v>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</v>
      </c>
      <c r="AH82">
        <v>13.22</v>
      </c>
      <c r="AI82">
        <v>13.22</v>
      </c>
      <c r="AJ82">
        <v>24.9</v>
      </c>
      <c r="AK82">
        <v>0</v>
      </c>
      <c r="AL82">
        <v>0</v>
      </c>
    </row>
    <row r="83" spans="1:38">
      <c r="A83" t="s">
        <v>125</v>
      </c>
      <c r="B83" s="34">
        <v>259.13</v>
      </c>
      <c r="C83" s="34">
        <v>76.61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54.3</v>
      </c>
      <c r="N83">
        <v>269.32</v>
      </c>
      <c r="O83">
        <v>100.3</v>
      </c>
      <c r="P83">
        <v>1.31</v>
      </c>
      <c r="Q83">
        <v>13.59</v>
      </c>
      <c r="R83" s="93">
        <v>0</v>
      </c>
      <c r="S83" s="93">
        <v>0</v>
      </c>
      <c r="T83" s="93">
        <v>0</v>
      </c>
      <c r="U83">
        <v>1.29</v>
      </c>
      <c r="V83">
        <v>0</v>
      </c>
      <c r="W83">
        <v>1.75</v>
      </c>
      <c r="X83">
        <v>15</v>
      </c>
      <c r="Y83">
        <v>5</v>
      </c>
      <c r="Z83">
        <v>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</v>
      </c>
      <c r="AH83">
        <v>13.85</v>
      </c>
      <c r="AI83">
        <v>13.85</v>
      </c>
      <c r="AJ83">
        <v>24.9</v>
      </c>
      <c r="AK83">
        <v>0</v>
      </c>
      <c r="AL83">
        <v>0</v>
      </c>
    </row>
    <row r="84" spans="1:38">
      <c r="A84" t="s">
        <v>126</v>
      </c>
      <c r="B84" s="34">
        <v>259.13</v>
      </c>
      <c r="C84" s="34">
        <v>76.61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54.3</v>
      </c>
      <c r="N84">
        <v>269.32</v>
      </c>
      <c r="O84">
        <v>100.3</v>
      </c>
      <c r="P84">
        <v>1.31</v>
      </c>
      <c r="Q84">
        <v>13.65</v>
      </c>
      <c r="R84" s="93">
        <v>0</v>
      </c>
      <c r="S84" s="93">
        <v>0</v>
      </c>
      <c r="T84" s="93">
        <v>0</v>
      </c>
      <c r="U84">
        <v>1.29</v>
      </c>
      <c r="V84">
        <v>0</v>
      </c>
      <c r="W84">
        <v>1.75</v>
      </c>
      <c r="X84">
        <v>15</v>
      </c>
      <c r="Y84">
        <v>5</v>
      </c>
      <c r="Z84">
        <v>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4</v>
      </c>
      <c r="AH84">
        <v>14.44</v>
      </c>
      <c r="AI84">
        <v>14.44</v>
      </c>
      <c r="AJ84">
        <v>24.9</v>
      </c>
      <c r="AK84">
        <v>0</v>
      </c>
      <c r="AL84">
        <v>0</v>
      </c>
    </row>
    <row r="85" spans="1:38">
      <c r="A85" t="s">
        <v>127</v>
      </c>
      <c r="B85" s="34">
        <v>259.13</v>
      </c>
      <c r="C85" s="34">
        <v>66.319999999999993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54.3</v>
      </c>
      <c r="N85">
        <v>269.32</v>
      </c>
      <c r="O85">
        <v>68.540000000000006</v>
      </c>
      <c r="P85">
        <v>1.31</v>
      </c>
      <c r="Q85">
        <v>15.46</v>
      </c>
      <c r="R85" s="93">
        <v>0</v>
      </c>
      <c r="S85" s="93">
        <v>0</v>
      </c>
      <c r="T85" s="93">
        <v>0</v>
      </c>
      <c r="U85">
        <v>1.29</v>
      </c>
      <c r="V85">
        <v>0</v>
      </c>
      <c r="W85">
        <v>1.75</v>
      </c>
      <c r="X85">
        <v>15</v>
      </c>
      <c r="Y85">
        <v>5</v>
      </c>
      <c r="Z85">
        <v>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</v>
      </c>
      <c r="AH85">
        <v>14.55</v>
      </c>
      <c r="AI85">
        <v>14.55</v>
      </c>
      <c r="AJ85">
        <v>24.9</v>
      </c>
      <c r="AK85">
        <v>0</v>
      </c>
      <c r="AL85">
        <v>0</v>
      </c>
    </row>
    <row r="86" spans="1:38">
      <c r="A86" t="s">
        <v>128</v>
      </c>
      <c r="B86" s="34">
        <v>259.13</v>
      </c>
      <c r="C86" s="34">
        <v>66.319999999999993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54.3</v>
      </c>
      <c r="N86">
        <v>269.32</v>
      </c>
      <c r="O86">
        <v>44.01</v>
      </c>
      <c r="P86">
        <v>1.31</v>
      </c>
      <c r="Q86">
        <v>15.15</v>
      </c>
      <c r="R86" s="93">
        <v>0</v>
      </c>
      <c r="S86" s="93">
        <v>0</v>
      </c>
      <c r="T86" s="93">
        <v>0</v>
      </c>
      <c r="U86">
        <v>1.29</v>
      </c>
      <c r="V86">
        <v>0</v>
      </c>
      <c r="W86">
        <v>1.75</v>
      </c>
      <c r="X86">
        <v>15</v>
      </c>
      <c r="Y86">
        <v>5</v>
      </c>
      <c r="Z86">
        <v>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</v>
      </c>
      <c r="AH86">
        <v>12.16</v>
      </c>
      <c r="AI86">
        <v>12.16</v>
      </c>
      <c r="AJ86">
        <v>24.9</v>
      </c>
      <c r="AK86">
        <v>0</v>
      </c>
      <c r="AL86">
        <v>0</v>
      </c>
    </row>
    <row r="87" spans="1:38">
      <c r="A87" t="s">
        <v>129</v>
      </c>
      <c r="B87" s="34">
        <v>259.13</v>
      </c>
      <c r="C87" s="34">
        <v>66.319999999999993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54.3</v>
      </c>
      <c r="N87">
        <v>269.32</v>
      </c>
      <c r="O87">
        <v>44.01</v>
      </c>
      <c r="P87">
        <v>1.24</v>
      </c>
      <c r="Q87">
        <v>14.82</v>
      </c>
      <c r="R87" s="93">
        <v>0</v>
      </c>
      <c r="S87" s="93">
        <v>0</v>
      </c>
      <c r="T87" s="93">
        <v>0</v>
      </c>
      <c r="U87">
        <v>1.29</v>
      </c>
      <c r="V87">
        <v>0</v>
      </c>
      <c r="W87">
        <v>1.75</v>
      </c>
      <c r="X87">
        <v>15</v>
      </c>
      <c r="Y87">
        <v>5</v>
      </c>
      <c r="Z87">
        <v>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</v>
      </c>
      <c r="AH87">
        <v>11.67</v>
      </c>
      <c r="AI87">
        <v>11.67</v>
      </c>
      <c r="AJ87">
        <v>24.9</v>
      </c>
      <c r="AK87">
        <v>0</v>
      </c>
      <c r="AL87">
        <v>0</v>
      </c>
    </row>
    <row r="88" spans="1:38">
      <c r="A88" t="s">
        <v>130</v>
      </c>
      <c r="B88" s="34">
        <v>259.13</v>
      </c>
      <c r="C88" s="34">
        <v>66.319999999999993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54.3</v>
      </c>
      <c r="N88">
        <v>269.32</v>
      </c>
      <c r="O88">
        <v>44.01</v>
      </c>
      <c r="P88">
        <v>1.24</v>
      </c>
      <c r="Q88">
        <v>14.46</v>
      </c>
      <c r="R88" s="93">
        <v>0</v>
      </c>
      <c r="S88" s="93">
        <v>0</v>
      </c>
      <c r="T88" s="93">
        <v>0</v>
      </c>
      <c r="U88">
        <v>1.29</v>
      </c>
      <c r="V88">
        <v>0</v>
      </c>
      <c r="W88">
        <v>1.75</v>
      </c>
      <c r="X88">
        <v>15</v>
      </c>
      <c r="Y88">
        <v>5</v>
      </c>
      <c r="Z88">
        <v>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3.34</v>
      </c>
      <c r="AH88">
        <v>11.67</v>
      </c>
      <c r="AI88">
        <v>11.67</v>
      </c>
      <c r="AJ88">
        <v>24.9</v>
      </c>
      <c r="AK88">
        <v>0</v>
      </c>
      <c r="AL88">
        <v>0</v>
      </c>
    </row>
    <row r="89" spans="1:38">
      <c r="A89" t="s">
        <v>131</v>
      </c>
      <c r="B89" s="34">
        <v>259.13</v>
      </c>
      <c r="C89" s="34">
        <v>66.319999999999993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54.3</v>
      </c>
      <c r="N89">
        <v>269.32</v>
      </c>
      <c r="O89">
        <v>44.01</v>
      </c>
      <c r="P89">
        <v>1.24</v>
      </c>
      <c r="Q89">
        <v>14.11</v>
      </c>
      <c r="R89" s="93">
        <v>0</v>
      </c>
      <c r="S89" s="93">
        <v>0</v>
      </c>
      <c r="T89" s="93">
        <v>0</v>
      </c>
      <c r="U89">
        <v>1.29</v>
      </c>
      <c r="V89">
        <v>0</v>
      </c>
      <c r="W89">
        <v>1.75</v>
      </c>
      <c r="X89">
        <v>15</v>
      </c>
      <c r="Y89">
        <v>5</v>
      </c>
      <c r="Z89">
        <v>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3.34</v>
      </c>
      <c r="AH89">
        <v>11.67</v>
      </c>
      <c r="AI89">
        <v>11.67</v>
      </c>
      <c r="AJ89">
        <v>24.9</v>
      </c>
      <c r="AK89">
        <v>0</v>
      </c>
      <c r="AL89">
        <v>0</v>
      </c>
    </row>
    <row r="90" spans="1:38">
      <c r="A90" t="s">
        <v>132</v>
      </c>
      <c r="B90" s="34">
        <v>259.13</v>
      </c>
      <c r="C90" s="34">
        <v>66.319999999999993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54.3</v>
      </c>
      <c r="N90">
        <v>269.32</v>
      </c>
      <c r="O90">
        <v>44.01</v>
      </c>
      <c r="P90">
        <v>1.24</v>
      </c>
      <c r="Q90">
        <v>13.8</v>
      </c>
      <c r="R90" s="93">
        <v>0</v>
      </c>
      <c r="S90" s="93">
        <v>0</v>
      </c>
      <c r="T90" s="93">
        <v>0</v>
      </c>
      <c r="U90">
        <v>1.29</v>
      </c>
      <c r="V90">
        <v>0</v>
      </c>
      <c r="W90">
        <v>1.75</v>
      </c>
      <c r="X90">
        <v>13</v>
      </c>
      <c r="Y90">
        <v>4.34</v>
      </c>
      <c r="Z90">
        <v>4.33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3.34</v>
      </c>
      <c r="AH90">
        <v>11.67</v>
      </c>
      <c r="AI90">
        <v>11.67</v>
      </c>
      <c r="AJ90">
        <v>24.9</v>
      </c>
      <c r="AK90">
        <v>0</v>
      </c>
      <c r="AL90">
        <v>0</v>
      </c>
    </row>
    <row r="91" spans="1:38">
      <c r="A91" t="s">
        <v>133</v>
      </c>
      <c r="B91" s="34">
        <v>259.13</v>
      </c>
      <c r="C91" s="34">
        <v>66.319999999999993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33.520000000000003</v>
      </c>
      <c r="N91">
        <v>269.32</v>
      </c>
      <c r="O91">
        <v>44.01</v>
      </c>
      <c r="P91">
        <v>1.1599999999999999</v>
      </c>
      <c r="Q91">
        <v>13.43</v>
      </c>
      <c r="R91" s="93">
        <v>0</v>
      </c>
      <c r="S91" s="93">
        <v>0</v>
      </c>
      <c r="T91" s="93">
        <v>0</v>
      </c>
      <c r="U91">
        <v>1.29</v>
      </c>
      <c r="V91">
        <v>0</v>
      </c>
      <c r="W91">
        <v>1.75</v>
      </c>
      <c r="X91">
        <v>11.5</v>
      </c>
      <c r="Y91">
        <v>3.84</v>
      </c>
      <c r="Z91">
        <v>3.83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3.34</v>
      </c>
      <c r="AH91">
        <v>11.67</v>
      </c>
      <c r="AI91">
        <v>11.67</v>
      </c>
      <c r="AJ91">
        <v>23.94</v>
      </c>
      <c r="AK91">
        <v>0</v>
      </c>
      <c r="AL91">
        <v>0</v>
      </c>
    </row>
    <row r="92" spans="1:38">
      <c r="A92" t="s">
        <v>134</v>
      </c>
      <c r="B92" s="34">
        <v>259.13</v>
      </c>
      <c r="C92" s="34">
        <v>66.319999999999993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33.520000000000003</v>
      </c>
      <c r="N92">
        <v>269.32</v>
      </c>
      <c r="O92">
        <v>44.01</v>
      </c>
      <c r="P92">
        <v>1.1599999999999999</v>
      </c>
      <c r="Q92">
        <v>12.99</v>
      </c>
      <c r="R92" s="93">
        <v>0</v>
      </c>
      <c r="S92" s="93">
        <v>0</v>
      </c>
      <c r="T92" s="93">
        <v>0</v>
      </c>
      <c r="U92">
        <v>1.29</v>
      </c>
      <c r="V92">
        <v>0</v>
      </c>
      <c r="W92">
        <v>1.75</v>
      </c>
      <c r="X92">
        <v>10</v>
      </c>
      <c r="Y92">
        <v>3.34</v>
      </c>
      <c r="Z92">
        <v>3.33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3.34</v>
      </c>
      <c r="AH92">
        <v>11.67</v>
      </c>
      <c r="AI92">
        <v>11.67</v>
      </c>
      <c r="AJ92">
        <v>23.94</v>
      </c>
      <c r="AK92">
        <v>0</v>
      </c>
      <c r="AL92">
        <v>0</v>
      </c>
    </row>
    <row r="93" spans="1:38">
      <c r="A93" t="s">
        <v>135</v>
      </c>
      <c r="B93" s="34">
        <v>231.79</v>
      </c>
      <c r="C93" s="34">
        <v>50.48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33.520000000000003</v>
      </c>
      <c r="N93">
        <v>269.32</v>
      </c>
      <c r="O93">
        <v>44.01</v>
      </c>
      <c r="P93">
        <v>1.1599999999999999</v>
      </c>
      <c r="Q93">
        <v>12.57</v>
      </c>
      <c r="R93" s="93">
        <v>0</v>
      </c>
      <c r="S93" s="93">
        <v>0</v>
      </c>
      <c r="T93" s="93">
        <v>0</v>
      </c>
      <c r="U93">
        <v>1.29</v>
      </c>
      <c r="V93">
        <v>0</v>
      </c>
      <c r="W93">
        <v>1.75</v>
      </c>
      <c r="X93">
        <v>10</v>
      </c>
      <c r="Y93">
        <v>3.34</v>
      </c>
      <c r="Z93">
        <v>3.33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3.34</v>
      </c>
      <c r="AH93">
        <v>11.67</v>
      </c>
      <c r="AI93">
        <v>11.67</v>
      </c>
      <c r="AJ93">
        <v>23.94</v>
      </c>
      <c r="AK93">
        <v>0</v>
      </c>
      <c r="AL93">
        <v>0</v>
      </c>
    </row>
    <row r="94" spans="1:38">
      <c r="A94" t="s">
        <v>136</v>
      </c>
      <c r="B94" s="34">
        <v>237.29</v>
      </c>
      <c r="C94" s="34">
        <v>50.48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33.520000000000003</v>
      </c>
      <c r="N94">
        <v>269.32</v>
      </c>
      <c r="O94">
        <v>44.01</v>
      </c>
      <c r="P94">
        <v>1.1599999999999999</v>
      </c>
      <c r="Q94">
        <v>12.73</v>
      </c>
      <c r="R94" s="93">
        <v>0</v>
      </c>
      <c r="S94" s="93">
        <v>0</v>
      </c>
      <c r="T94" s="93">
        <v>0</v>
      </c>
      <c r="U94">
        <v>1.29</v>
      </c>
      <c r="V94">
        <v>0</v>
      </c>
      <c r="W94">
        <v>1.75</v>
      </c>
      <c r="X94">
        <v>10</v>
      </c>
      <c r="Y94">
        <v>3.34</v>
      </c>
      <c r="Z94">
        <v>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3.34</v>
      </c>
      <c r="AH94">
        <v>11.67</v>
      </c>
      <c r="AI94">
        <v>11.67</v>
      </c>
      <c r="AJ94">
        <v>23.94</v>
      </c>
      <c r="AK94">
        <v>0</v>
      </c>
      <c r="AL94">
        <v>0</v>
      </c>
    </row>
    <row r="95" spans="1:38">
      <c r="A95" t="s">
        <v>137</v>
      </c>
      <c r="B95" s="34">
        <v>228.12</v>
      </c>
      <c r="C95" s="34">
        <v>50.48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33.520000000000003</v>
      </c>
      <c r="N95">
        <v>229.82</v>
      </c>
      <c r="O95">
        <v>44.01</v>
      </c>
      <c r="P95">
        <v>1.1599999999999999</v>
      </c>
      <c r="Q95">
        <v>12.06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1.75</v>
      </c>
      <c r="X95">
        <v>10</v>
      </c>
      <c r="Y95">
        <v>3.34</v>
      </c>
      <c r="Z95">
        <v>3.33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3.34</v>
      </c>
      <c r="AH95">
        <v>11.67</v>
      </c>
      <c r="AI95">
        <v>11.67</v>
      </c>
      <c r="AJ95">
        <v>23.94</v>
      </c>
      <c r="AK95">
        <v>0</v>
      </c>
      <c r="AL95">
        <v>0</v>
      </c>
    </row>
    <row r="96" spans="1:38">
      <c r="A96" t="s">
        <v>138</v>
      </c>
      <c r="B96" s="34">
        <v>228.12</v>
      </c>
      <c r="C96" s="34">
        <v>50.48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35.619999999999997</v>
      </c>
      <c r="N96">
        <v>229.82</v>
      </c>
      <c r="O96">
        <v>44.01</v>
      </c>
      <c r="P96">
        <v>1.1599999999999999</v>
      </c>
      <c r="Q96">
        <v>11.92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1.75</v>
      </c>
      <c r="X96">
        <v>10</v>
      </c>
      <c r="Y96">
        <v>3.34</v>
      </c>
      <c r="Z96">
        <v>3.33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3.34</v>
      </c>
      <c r="AH96">
        <v>11.67</v>
      </c>
      <c r="AI96">
        <v>11.67</v>
      </c>
      <c r="AJ96">
        <v>23.94</v>
      </c>
      <c r="AK96">
        <v>0</v>
      </c>
      <c r="AL96">
        <v>0</v>
      </c>
    </row>
    <row r="97" spans="1:50">
      <c r="A97" t="s">
        <v>139</v>
      </c>
      <c r="B97" s="34">
        <v>222.62</v>
      </c>
      <c r="C97" s="34">
        <v>50.48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35.619999999999997</v>
      </c>
      <c r="N97">
        <v>191.52</v>
      </c>
      <c r="O97">
        <v>44.01</v>
      </c>
      <c r="P97">
        <v>1.1599999999999999</v>
      </c>
      <c r="Q97">
        <v>11.57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1.75</v>
      </c>
      <c r="X97">
        <v>10</v>
      </c>
      <c r="Y97">
        <v>3.34</v>
      </c>
      <c r="Z97">
        <v>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3.34</v>
      </c>
      <c r="AH97">
        <v>11.67</v>
      </c>
      <c r="AI97">
        <v>11.67</v>
      </c>
      <c r="AJ97">
        <v>23.94</v>
      </c>
      <c r="AK97">
        <v>0</v>
      </c>
      <c r="AL97">
        <v>0</v>
      </c>
    </row>
    <row r="98" spans="1:50">
      <c r="A98" t="s">
        <v>140</v>
      </c>
      <c r="B98" s="34">
        <v>222.62</v>
      </c>
      <c r="C98" s="34">
        <v>50.48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35.619999999999997</v>
      </c>
      <c r="N98">
        <v>191.52</v>
      </c>
      <c r="O98">
        <v>44.01</v>
      </c>
      <c r="P98">
        <v>1.1599999999999999</v>
      </c>
      <c r="Q98">
        <v>11.32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1.75</v>
      </c>
      <c r="X98">
        <v>10</v>
      </c>
      <c r="Y98">
        <v>3.34</v>
      </c>
      <c r="Z98">
        <v>3.33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3.34</v>
      </c>
      <c r="AH98">
        <v>11.67</v>
      </c>
      <c r="AI98">
        <v>11.67</v>
      </c>
      <c r="AJ98">
        <v>23.94</v>
      </c>
      <c r="AK98">
        <v>0</v>
      </c>
      <c r="AL98">
        <v>0</v>
      </c>
    </row>
    <row r="99" spans="1:50">
      <c r="A99" t="s">
        <v>141</v>
      </c>
      <c r="B99" s="34">
        <f>SUM(B3:B98)/4000</f>
        <v>5.4723349999999984</v>
      </c>
      <c r="C99" s="34">
        <f t="shared" ref="C99:P99" si="2">SUM(C3:C98)/4000</f>
        <v>1.4716024999999979</v>
      </c>
      <c r="D99" s="93">
        <f t="shared" ref="D99" si="3">SUM(D3:D98)/4000</f>
        <v>0.89838500000000043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9.9127500000000007E-2</v>
      </c>
      <c r="K99" s="37">
        <f t="shared" si="2"/>
        <v>9.9127500000000007E-2</v>
      </c>
      <c r="L99" s="37">
        <f t="shared" si="2"/>
        <v>0.10159249999999997</v>
      </c>
      <c r="M99">
        <f t="shared" si="2"/>
        <v>1.2040400000000013</v>
      </c>
      <c r="N99">
        <f t="shared" si="2"/>
        <v>5.7016249999999955</v>
      </c>
      <c r="O99">
        <f t="shared" si="2"/>
        <v>1.6469825000000018</v>
      </c>
      <c r="P99">
        <f t="shared" si="2"/>
        <v>2.7874999999999976E-2</v>
      </c>
      <c r="Q99">
        <f t="shared" ref="Q99:AF99" si="5">SUM(Q3:Q98)/4000</f>
        <v>0.29042499999999988</v>
      </c>
      <c r="R99" s="93">
        <f t="shared" si="5"/>
        <v>0.30114000000000007</v>
      </c>
      <c r="S99" s="93">
        <f t="shared" si="5"/>
        <v>0.29074000000000011</v>
      </c>
      <c r="T99" s="93">
        <f t="shared" si="5"/>
        <v>0.30650500000000008</v>
      </c>
      <c r="U99">
        <f t="shared" si="5"/>
        <v>3.1310000000000011E-2</v>
      </c>
      <c r="V99">
        <f t="shared" si="5"/>
        <v>0.79745632224999985</v>
      </c>
      <c r="W99">
        <f t="shared" si="5"/>
        <v>4.1800000000000032E-2</v>
      </c>
      <c r="X99">
        <f t="shared" si="5"/>
        <v>0.28175250000000007</v>
      </c>
      <c r="Y99">
        <f t="shared" si="5"/>
        <v>9.4037499999999996E-2</v>
      </c>
      <c r="Z99">
        <f t="shared" si="5"/>
        <v>9.3857500000000066E-2</v>
      </c>
      <c r="AA99">
        <f t="shared" si="5"/>
        <v>1.4714599999999998</v>
      </c>
      <c r="AB99">
        <f t="shared" si="5"/>
        <v>0.29428749999999992</v>
      </c>
      <c r="AC99">
        <f t="shared" si="5"/>
        <v>0.56326749999999992</v>
      </c>
      <c r="AD99">
        <f t="shared" si="5"/>
        <v>0.2815149999999999</v>
      </c>
      <c r="AE99">
        <f t="shared" si="5"/>
        <v>0.57974999999999999</v>
      </c>
      <c r="AF99">
        <f t="shared" si="5"/>
        <v>0.28975000000000001</v>
      </c>
      <c r="AG99">
        <f t="shared" ref="AG99:AM99" si="6">SUM(AG3:AG98)/4000</f>
        <v>8.9222499999999955E-2</v>
      </c>
      <c r="AH99">
        <f t="shared" si="6"/>
        <v>0.22573749999999984</v>
      </c>
      <c r="AI99">
        <f t="shared" si="6"/>
        <v>0.22573749999999984</v>
      </c>
      <c r="AJ99">
        <f t="shared" si="6"/>
        <v>0.56137750000000031</v>
      </c>
      <c r="AK99">
        <f t="shared" si="6"/>
        <v>1.2197499999999999</v>
      </c>
      <c r="AL99">
        <f t="shared" si="6"/>
        <v>0.51975000000000005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45272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258.55</v>
      </c>
      <c r="L3">
        <v>0.9598878683302362</v>
      </c>
      <c r="M3">
        <v>58.409168244927017</v>
      </c>
      <c r="N3">
        <v>49.682854919989389</v>
      </c>
      <c r="O3">
        <v>70.181304985306539</v>
      </c>
      <c r="P3">
        <v>23.347059515971175</v>
      </c>
      <c r="Q3">
        <v>0</v>
      </c>
      <c r="R3">
        <v>17.831200821579689</v>
      </c>
      <c r="S3">
        <v>0</v>
      </c>
      <c r="T3">
        <v>0</v>
      </c>
      <c r="U3">
        <v>59.580616882771004</v>
      </c>
      <c r="V3">
        <v>7.6292949999999999</v>
      </c>
      <c r="W3">
        <v>10.971474957983192</v>
      </c>
      <c r="X3">
        <v>62.04309650039005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22.845194931442087</v>
      </c>
      <c r="AL3">
        <v>0.99617179974182435</v>
      </c>
      <c r="AM3">
        <v>0</v>
      </c>
      <c r="AN3">
        <v>0</v>
      </c>
      <c r="AO3">
        <v>0</v>
      </c>
      <c r="AP3">
        <v>3.5018467486329738</v>
      </c>
      <c r="AQ3">
        <v>0</v>
      </c>
      <c r="AR3">
        <v>2.0895311678442017</v>
      </c>
      <c r="AS3">
        <v>10.409801573892359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659.02850591880167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258.55</v>
      </c>
      <c r="L4">
        <v>0.9598878683302362</v>
      </c>
      <c r="M4">
        <v>58.409168244927017</v>
      </c>
      <c r="N4">
        <v>49.682854919989389</v>
      </c>
      <c r="O4">
        <v>70.181304985306539</v>
      </c>
      <c r="P4">
        <v>23.347059515971175</v>
      </c>
      <c r="Q4">
        <v>0</v>
      </c>
      <c r="R4">
        <v>17.831200821579689</v>
      </c>
      <c r="S4">
        <v>0</v>
      </c>
      <c r="T4">
        <v>0</v>
      </c>
      <c r="U4">
        <v>59.580616882771004</v>
      </c>
      <c r="V4">
        <v>7.6292949999999999</v>
      </c>
      <c r="W4">
        <v>10.971474957983192</v>
      </c>
      <c r="X4">
        <v>62.04309650039005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22.845194931442087</v>
      </c>
      <c r="AL4">
        <v>0.99617179974182435</v>
      </c>
      <c r="AM4">
        <v>0</v>
      </c>
      <c r="AN4">
        <v>0</v>
      </c>
      <c r="AO4">
        <v>0</v>
      </c>
      <c r="AP4">
        <v>3.5018467486329738</v>
      </c>
      <c r="AQ4">
        <v>0</v>
      </c>
      <c r="AR4">
        <v>2.0895311678442017</v>
      </c>
      <c r="AS4">
        <v>10.409801573892359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659.02850591880167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258.55</v>
      </c>
      <c r="L5">
        <v>0.9598878683302362</v>
      </c>
      <c r="M5">
        <v>58.409168244927017</v>
      </c>
      <c r="N5">
        <v>49.682854919989389</v>
      </c>
      <c r="O5">
        <v>70.181304985306539</v>
      </c>
      <c r="P5">
        <v>23.347059515971175</v>
      </c>
      <c r="Q5">
        <v>0</v>
      </c>
      <c r="R5">
        <v>6.6987563805104395</v>
      </c>
      <c r="S5">
        <v>0</v>
      </c>
      <c r="T5">
        <v>0</v>
      </c>
      <c r="U5">
        <v>59.580616882771004</v>
      </c>
      <c r="V5">
        <v>7.6292949999999999</v>
      </c>
      <c r="W5">
        <v>11.488613821100918</v>
      </c>
      <c r="X5">
        <v>62.04309650039005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22.845194931442087</v>
      </c>
      <c r="AL5">
        <v>0.99617179974182435</v>
      </c>
      <c r="AM5">
        <v>0</v>
      </c>
      <c r="AN5">
        <v>0</v>
      </c>
      <c r="AO5">
        <v>0</v>
      </c>
      <c r="AP5">
        <v>3.5018467486329738</v>
      </c>
      <c r="AQ5">
        <v>0</v>
      </c>
      <c r="AR5">
        <v>2.0895311678442017</v>
      </c>
      <c r="AS5">
        <v>10.409801573892359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648.41320034085004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258.55</v>
      </c>
      <c r="L6">
        <v>0.9598878683302362</v>
      </c>
      <c r="M6">
        <v>58.409168244927017</v>
      </c>
      <c r="N6">
        <v>49.682854919989389</v>
      </c>
      <c r="O6">
        <v>70.181304985306539</v>
      </c>
      <c r="P6">
        <v>23.347059515971175</v>
      </c>
      <c r="Q6">
        <v>0</v>
      </c>
      <c r="R6">
        <v>6.6987563805104395</v>
      </c>
      <c r="S6">
        <v>0</v>
      </c>
      <c r="T6">
        <v>0</v>
      </c>
      <c r="U6">
        <v>59.580616882771004</v>
      </c>
      <c r="V6">
        <v>7.6292949999999999</v>
      </c>
      <c r="W6">
        <v>11.492155202469135</v>
      </c>
      <c r="X6">
        <v>62.04309650039005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22.845194931442087</v>
      </c>
      <c r="AL6">
        <v>0.99617179974182435</v>
      </c>
      <c r="AM6">
        <v>0</v>
      </c>
      <c r="AN6">
        <v>0</v>
      </c>
      <c r="AO6">
        <v>0</v>
      </c>
      <c r="AP6">
        <v>3.5018467486329738</v>
      </c>
      <c r="AQ6">
        <v>0</v>
      </c>
      <c r="AR6">
        <v>2.0895311678442017</v>
      </c>
      <c r="AS6">
        <v>10.409801573892359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648.41674172221826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258.55</v>
      </c>
      <c r="L7">
        <v>0.9598878683302362</v>
      </c>
      <c r="M7">
        <v>58.409168244927017</v>
      </c>
      <c r="N7">
        <v>49.682854919989389</v>
      </c>
      <c r="O7">
        <v>70.181304985306539</v>
      </c>
      <c r="P7">
        <v>23.347059515971175</v>
      </c>
      <c r="Q7">
        <v>0</v>
      </c>
      <c r="R7">
        <v>6.6987563805104395</v>
      </c>
      <c r="S7">
        <v>0</v>
      </c>
      <c r="T7">
        <v>0</v>
      </c>
      <c r="U7">
        <v>59.580616882771004</v>
      </c>
      <c r="V7">
        <v>2.9990711899791229</v>
      </c>
      <c r="W7">
        <v>6.1883009042618893</v>
      </c>
      <c r="X7">
        <v>25.91091825346005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22.845194931442087</v>
      </c>
      <c r="AL7">
        <v>0.99617179974182435</v>
      </c>
      <c r="AM7">
        <v>0</v>
      </c>
      <c r="AN7">
        <v>0</v>
      </c>
      <c r="AO7">
        <v>0</v>
      </c>
      <c r="AP7">
        <v>3.5018467486329738</v>
      </c>
      <c r="AQ7">
        <v>0</v>
      </c>
      <c r="AR7">
        <v>2.0895311678442017</v>
      </c>
      <c r="AS7">
        <v>7.0153011465953021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598.95598493976308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258.55</v>
      </c>
      <c r="L8">
        <v>0.9598878683302362</v>
      </c>
      <c r="M8">
        <v>58.409168244927017</v>
      </c>
      <c r="N8">
        <v>49.682854919989389</v>
      </c>
      <c r="O8">
        <v>70.181304985306539</v>
      </c>
      <c r="P8">
        <v>23.347059515971175</v>
      </c>
      <c r="Q8">
        <v>0</v>
      </c>
      <c r="R8">
        <v>6.6987563805104395</v>
      </c>
      <c r="S8">
        <v>0</v>
      </c>
      <c r="T8">
        <v>0</v>
      </c>
      <c r="U8">
        <v>59.580616882771004</v>
      </c>
      <c r="V8">
        <v>2.8727999999999998</v>
      </c>
      <c r="W8">
        <v>4.7876012815808053</v>
      </c>
      <c r="X8">
        <v>14.361036823104692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22.845194931442087</v>
      </c>
      <c r="AL8">
        <v>0.99617179974182435</v>
      </c>
      <c r="AM8">
        <v>0</v>
      </c>
      <c r="AN8">
        <v>0</v>
      </c>
      <c r="AO8">
        <v>0</v>
      </c>
      <c r="AP8">
        <v>3.5018467486329738</v>
      </c>
      <c r="AQ8">
        <v>0</v>
      </c>
      <c r="AR8">
        <v>2.0895311678442017</v>
      </c>
      <c r="AS8">
        <v>2.2630002848647042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581.1268318350169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258.55</v>
      </c>
      <c r="L9">
        <v>0.9598878683302362</v>
      </c>
      <c r="M9">
        <v>58.409168244927017</v>
      </c>
      <c r="N9">
        <v>49.682854919989389</v>
      </c>
      <c r="O9">
        <v>70.181304985306539</v>
      </c>
      <c r="P9">
        <v>23.347059515971175</v>
      </c>
      <c r="Q9">
        <v>0</v>
      </c>
      <c r="R9">
        <v>6.6987563805104395</v>
      </c>
      <c r="S9">
        <v>0</v>
      </c>
      <c r="T9">
        <v>0</v>
      </c>
      <c r="U9">
        <v>59.580616882771004</v>
      </c>
      <c r="V9">
        <v>2.8727999999999998</v>
      </c>
      <c r="W9">
        <v>4.7876012815808053</v>
      </c>
      <c r="X9">
        <v>14.361036823104692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22.845194931442087</v>
      </c>
      <c r="AL9">
        <v>0.99617179974182435</v>
      </c>
      <c r="AM9">
        <v>0</v>
      </c>
      <c r="AN9">
        <v>0</v>
      </c>
      <c r="AO9">
        <v>0</v>
      </c>
      <c r="AP9">
        <v>3.5018467486329738</v>
      </c>
      <c r="AQ9">
        <v>0</v>
      </c>
      <c r="AR9">
        <v>2.0895311678442017</v>
      </c>
      <c r="AS9">
        <v>2.8287505756764797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581.69258212582872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258.55</v>
      </c>
      <c r="L10">
        <v>0.9598878683302362</v>
      </c>
      <c r="M10">
        <v>58.409168244927017</v>
      </c>
      <c r="N10">
        <v>49.682854919989389</v>
      </c>
      <c r="O10">
        <v>70.181304985306539</v>
      </c>
      <c r="P10">
        <v>23.347059515971175</v>
      </c>
      <c r="Q10">
        <v>0</v>
      </c>
      <c r="R10">
        <v>6.6987563805104395</v>
      </c>
      <c r="S10">
        <v>0</v>
      </c>
      <c r="T10">
        <v>0</v>
      </c>
      <c r="U10">
        <v>59.580616882771004</v>
      </c>
      <c r="V10">
        <v>2.8727999999999998</v>
      </c>
      <c r="W10">
        <v>4.7876012815808053</v>
      </c>
      <c r="X10">
        <v>14.361036823104692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22.845194931442087</v>
      </c>
      <c r="AL10">
        <v>0.99617179974182435</v>
      </c>
      <c r="AM10">
        <v>0</v>
      </c>
      <c r="AN10">
        <v>0</v>
      </c>
      <c r="AO10">
        <v>0</v>
      </c>
      <c r="AP10">
        <v>3.5018467486329738</v>
      </c>
      <c r="AQ10">
        <v>0</v>
      </c>
      <c r="AR10">
        <v>2.0895311678442017</v>
      </c>
      <c r="AS10">
        <v>2.2630002848647042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581.1268318350169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258.55</v>
      </c>
      <c r="L11">
        <v>0.9598878683302362</v>
      </c>
      <c r="M11">
        <v>58.409168244927017</v>
      </c>
      <c r="N11">
        <v>49.682854919989389</v>
      </c>
      <c r="O11">
        <v>70.181304985306539</v>
      </c>
      <c r="P11">
        <v>23.347059515971175</v>
      </c>
      <c r="Q11">
        <v>0</v>
      </c>
      <c r="R11">
        <v>6.6987563805104395</v>
      </c>
      <c r="S11">
        <v>0</v>
      </c>
      <c r="T11">
        <v>0</v>
      </c>
      <c r="U11">
        <v>59.580616882771004</v>
      </c>
      <c r="V11">
        <v>2.8727999999999998</v>
      </c>
      <c r="W11">
        <v>4.7876012815808053</v>
      </c>
      <c r="X11">
        <v>14.361036823104692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22.845194931442087</v>
      </c>
      <c r="AL11">
        <v>0.99617179974182435</v>
      </c>
      <c r="AM11">
        <v>0</v>
      </c>
      <c r="AN11">
        <v>0</v>
      </c>
      <c r="AO11">
        <v>0</v>
      </c>
      <c r="AP11">
        <v>0.969742190057995</v>
      </c>
      <c r="AQ11">
        <v>0</v>
      </c>
      <c r="AR11">
        <v>2.0895311678442017</v>
      </c>
      <c r="AS11">
        <v>2.2630002848647042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578.59472727644197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258.55</v>
      </c>
      <c r="L12">
        <v>0.9598878683302362</v>
      </c>
      <c r="M12">
        <v>58.409168244927017</v>
      </c>
      <c r="N12">
        <v>49.682854919989389</v>
      </c>
      <c r="O12">
        <v>70.181304985306539</v>
      </c>
      <c r="P12">
        <v>23.347059515971175</v>
      </c>
      <c r="Q12">
        <v>0</v>
      </c>
      <c r="R12">
        <v>6.6987563805104395</v>
      </c>
      <c r="S12">
        <v>0</v>
      </c>
      <c r="T12">
        <v>0</v>
      </c>
      <c r="U12">
        <v>59.580616882771004</v>
      </c>
      <c r="V12">
        <v>2.8727999999999998</v>
      </c>
      <c r="W12">
        <v>4.7876012815808053</v>
      </c>
      <c r="X12">
        <v>14.361036823104692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22.845194931442087</v>
      </c>
      <c r="AL12">
        <v>0.99617179974182435</v>
      </c>
      <c r="AM12">
        <v>0</v>
      </c>
      <c r="AN12">
        <v>0</v>
      </c>
      <c r="AO12">
        <v>0</v>
      </c>
      <c r="AP12">
        <v>0.969742190057995</v>
      </c>
      <c r="AQ12">
        <v>0</v>
      </c>
      <c r="AR12">
        <v>2.0895311678442017</v>
      </c>
      <c r="AS12">
        <v>2.2630002848647042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578.59472727644197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258.55</v>
      </c>
      <c r="L13">
        <v>0.9598878683302362</v>
      </c>
      <c r="M13">
        <v>58.409168244927017</v>
      </c>
      <c r="N13">
        <v>49.682854919989389</v>
      </c>
      <c r="O13">
        <v>70.181304985306539</v>
      </c>
      <c r="P13">
        <v>23.347059515971175</v>
      </c>
      <c r="Q13">
        <v>0</v>
      </c>
      <c r="R13">
        <v>6.6987563805104395</v>
      </c>
      <c r="S13">
        <v>0</v>
      </c>
      <c r="T13">
        <v>0</v>
      </c>
      <c r="U13">
        <v>59.580616882771004</v>
      </c>
      <c r="V13">
        <v>2.8727999999999998</v>
      </c>
      <c r="W13">
        <v>4.7876012815808053</v>
      </c>
      <c r="X13">
        <v>14.360538331771322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22.845194931442087</v>
      </c>
      <c r="AL13">
        <v>9.1315776907917368</v>
      </c>
      <c r="AM13">
        <v>0</v>
      </c>
      <c r="AN13">
        <v>0</v>
      </c>
      <c r="AO13">
        <v>0</v>
      </c>
      <c r="AP13">
        <v>0.969742190057995</v>
      </c>
      <c r="AQ13">
        <v>0</v>
      </c>
      <c r="AR13">
        <v>2.0895311678442017</v>
      </c>
      <c r="AS13">
        <v>2.2630002848647042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586.72963467615853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258.55</v>
      </c>
      <c r="L14">
        <v>0.9598878683302362</v>
      </c>
      <c r="M14">
        <v>58.409168244927017</v>
      </c>
      <c r="N14">
        <v>49.682854919989389</v>
      </c>
      <c r="O14">
        <v>70.181304985306539</v>
      </c>
      <c r="P14">
        <v>23.347059515971175</v>
      </c>
      <c r="Q14">
        <v>0</v>
      </c>
      <c r="R14">
        <v>6.6987563805104395</v>
      </c>
      <c r="S14">
        <v>0</v>
      </c>
      <c r="T14">
        <v>0</v>
      </c>
      <c r="U14">
        <v>59.580616882771004</v>
      </c>
      <c r="V14">
        <v>2.8727999999999998</v>
      </c>
      <c r="W14">
        <v>4.7876012815808053</v>
      </c>
      <c r="X14">
        <v>14.360538331771322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22.845194931442087</v>
      </c>
      <c r="AL14">
        <v>50.638749690791727</v>
      </c>
      <c r="AM14">
        <v>0</v>
      </c>
      <c r="AN14">
        <v>0</v>
      </c>
      <c r="AO14">
        <v>0</v>
      </c>
      <c r="AP14">
        <v>0.969742190057995</v>
      </c>
      <c r="AQ14">
        <v>0</v>
      </c>
      <c r="AR14">
        <v>2.0895311678442017</v>
      </c>
      <c r="AS14">
        <v>2.2630002848647042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628.23680667615861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258.55</v>
      </c>
      <c r="L15">
        <v>0.9598878683302362</v>
      </c>
      <c r="M15">
        <v>58.409168244927017</v>
      </c>
      <c r="N15">
        <v>49.682854919989389</v>
      </c>
      <c r="O15">
        <v>70.181304985306539</v>
      </c>
      <c r="P15">
        <v>23.347059515971175</v>
      </c>
      <c r="Q15">
        <v>0</v>
      </c>
      <c r="R15">
        <v>6.6987563805104395</v>
      </c>
      <c r="S15">
        <v>0</v>
      </c>
      <c r="T15">
        <v>0</v>
      </c>
      <c r="U15">
        <v>59.580616882771004</v>
      </c>
      <c r="V15">
        <v>2.8727999999999998</v>
      </c>
      <c r="W15">
        <v>4.7876012815808053</v>
      </c>
      <c r="X15">
        <v>14.360538331771322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5.8906761227180535</v>
      </c>
      <c r="AG15">
        <v>0</v>
      </c>
      <c r="AH15">
        <v>0</v>
      </c>
      <c r="AI15">
        <v>0</v>
      </c>
      <c r="AJ15">
        <v>0</v>
      </c>
      <c r="AK15">
        <v>22.845194931442087</v>
      </c>
      <c r="AL15">
        <v>50.638749690791727</v>
      </c>
      <c r="AM15">
        <v>0</v>
      </c>
      <c r="AN15">
        <v>0</v>
      </c>
      <c r="AO15">
        <v>0</v>
      </c>
      <c r="AP15">
        <v>0.969742190057995</v>
      </c>
      <c r="AQ15">
        <v>0</v>
      </c>
      <c r="AR15">
        <v>2.0895311678442017</v>
      </c>
      <c r="AS15">
        <v>2.2630002848647042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634.12748279887671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258.55</v>
      </c>
      <c r="L16">
        <v>0.9598878683302362</v>
      </c>
      <c r="M16">
        <v>58.409168244927017</v>
      </c>
      <c r="N16">
        <v>49.682854919989389</v>
      </c>
      <c r="O16">
        <v>70.181304985306539</v>
      </c>
      <c r="P16">
        <v>23.347059515971175</v>
      </c>
      <c r="Q16">
        <v>0</v>
      </c>
      <c r="R16">
        <v>6.6987563805104395</v>
      </c>
      <c r="S16">
        <v>0</v>
      </c>
      <c r="T16">
        <v>0</v>
      </c>
      <c r="U16">
        <v>59.580616882771004</v>
      </c>
      <c r="V16">
        <v>2.8727999999999998</v>
      </c>
      <c r="W16">
        <v>4.7876012815808053</v>
      </c>
      <c r="X16">
        <v>14.360538331771322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5.8906761227180535</v>
      </c>
      <c r="AG16">
        <v>0</v>
      </c>
      <c r="AH16">
        <v>0</v>
      </c>
      <c r="AI16">
        <v>0</v>
      </c>
      <c r="AJ16">
        <v>0</v>
      </c>
      <c r="AK16">
        <v>22.845194931442087</v>
      </c>
      <c r="AL16">
        <v>50.638749690791727</v>
      </c>
      <c r="AM16">
        <v>0</v>
      </c>
      <c r="AN16">
        <v>0</v>
      </c>
      <c r="AO16">
        <v>0</v>
      </c>
      <c r="AP16">
        <v>0.969742190057995</v>
      </c>
      <c r="AQ16">
        <v>0</v>
      </c>
      <c r="AR16">
        <v>2.0895311678442017</v>
      </c>
      <c r="AS16">
        <v>2.2630002848647042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634.12748279887671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258.55</v>
      </c>
      <c r="L17">
        <v>0.9598878683302362</v>
      </c>
      <c r="M17">
        <v>58.409168244927017</v>
      </c>
      <c r="N17">
        <v>49.682854919989389</v>
      </c>
      <c r="O17">
        <v>70.181304985306539</v>
      </c>
      <c r="P17">
        <v>23.347059515971175</v>
      </c>
      <c r="Q17">
        <v>0</v>
      </c>
      <c r="R17">
        <v>6.6987563805104395</v>
      </c>
      <c r="S17">
        <v>0</v>
      </c>
      <c r="T17">
        <v>0</v>
      </c>
      <c r="U17">
        <v>59.580616882771004</v>
      </c>
      <c r="V17">
        <v>2.8727999999999998</v>
      </c>
      <c r="W17">
        <v>4.7876012815808053</v>
      </c>
      <c r="X17">
        <v>14.360538331771322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5.8906761227180535</v>
      </c>
      <c r="AG17">
        <v>0</v>
      </c>
      <c r="AH17">
        <v>0</v>
      </c>
      <c r="AI17">
        <v>0</v>
      </c>
      <c r="AJ17">
        <v>0</v>
      </c>
      <c r="AK17">
        <v>22.845194931442087</v>
      </c>
      <c r="AL17">
        <v>50.638749690791727</v>
      </c>
      <c r="AM17">
        <v>0</v>
      </c>
      <c r="AN17">
        <v>0</v>
      </c>
      <c r="AO17">
        <v>0</v>
      </c>
      <c r="AP17">
        <v>0.969742190057995</v>
      </c>
      <c r="AQ17">
        <v>0</v>
      </c>
      <c r="AR17">
        <v>2.0895311678442017</v>
      </c>
      <c r="AS17">
        <v>3.1116252818911687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634.9761077959032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258.55</v>
      </c>
      <c r="L18">
        <v>0.9598878683302362</v>
      </c>
      <c r="M18">
        <v>58.409168244927017</v>
      </c>
      <c r="N18">
        <v>49.682854919989389</v>
      </c>
      <c r="O18">
        <v>70.181304985306539</v>
      </c>
      <c r="P18">
        <v>23.347059515971175</v>
      </c>
      <c r="Q18">
        <v>0</v>
      </c>
      <c r="R18">
        <v>6.6987563805104395</v>
      </c>
      <c r="S18">
        <v>0</v>
      </c>
      <c r="T18">
        <v>0</v>
      </c>
      <c r="U18">
        <v>59.580616882771004</v>
      </c>
      <c r="V18">
        <v>2.8727999999999998</v>
      </c>
      <c r="W18">
        <v>4.7876012815808053</v>
      </c>
      <c r="X18">
        <v>14.360538331771322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5.8906761227180535</v>
      </c>
      <c r="AG18">
        <v>0</v>
      </c>
      <c r="AH18">
        <v>0</v>
      </c>
      <c r="AI18">
        <v>0</v>
      </c>
      <c r="AJ18">
        <v>0</v>
      </c>
      <c r="AK18">
        <v>22.845194931442087</v>
      </c>
      <c r="AL18">
        <v>9.1315776907917368</v>
      </c>
      <c r="AM18">
        <v>0</v>
      </c>
      <c r="AN18">
        <v>0</v>
      </c>
      <c r="AO18">
        <v>0</v>
      </c>
      <c r="AP18">
        <v>0.969742190057995</v>
      </c>
      <c r="AQ18">
        <v>0</v>
      </c>
      <c r="AR18">
        <v>2.0895311678442017</v>
      </c>
      <c r="AS18">
        <v>3.1116252818911687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593.46893579590312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258.55</v>
      </c>
      <c r="L19">
        <v>0.9598878683302362</v>
      </c>
      <c r="M19">
        <v>58.409168244927017</v>
      </c>
      <c r="N19">
        <v>49.682854919989389</v>
      </c>
      <c r="O19">
        <v>70.181304985306539</v>
      </c>
      <c r="P19">
        <v>23.347059515971175</v>
      </c>
      <c r="Q19">
        <v>0</v>
      </c>
      <c r="R19">
        <v>6.6987563805104395</v>
      </c>
      <c r="S19">
        <v>0</v>
      </c>
      <c r="T19">
        <v>0</v>
      </c>
      <c r="U19">
        <v>59.580616882771004</v>
      </c>
      <c r="V19">
        <v>2.8727999999999998</v>
      </c>
      <c r="W19">
        <v>4.7876012815808053</v>
      </c>
      <c r="X19">
        <v>14.360538331771322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5.8906761227180535</v>
      </c>
      <c r="AG19">
        <v>0</v>
      </c>
      <c r="AH19">
        <v>0</v>
      </c>
      <c r="AI19">
        <v>0</v>
      </c>
      <c r="AJ19">
        <v>0</v>
      </c>
      <c r="AK19">
        <v>22.845194931442087</v>
      </c>
      <c r="AL19">
        <v>0.99617179974182435</v>
      </c>
      <c r="AM19">
        <v>0</v>
      </c>
      <c r="AN19">
        <v>0</v>
      </c>
      <c r="AO19">
        <v>0</v>
      </c>
      <c r="AP19">
        <v>0.969742190057995</v>
      </c>
      <c r="AQ19">
        <v>10.329143101269841</v>
      </c>
      <c r="AR19">
        <v>2.0895311678442017</v>
      </c>
      <c r="AS19">
        <v>3.1116252818911687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595.6626730061231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258.55</v>
      </c>
      <c r="L20">
        <v>0.9598878683302362</v>
      </c>
      <c r="M20">
        <v>58.409168244927017</v>
      </c>
      <c r="N20">
        <v>49.682854919989389</v>
      </c>
      <c r="O20">
        <v>70.181304985306539</v>
      </c>
      <c r="P20">
        <v>23.347059515971175</v>
      </c>
      <c r="Q20">
        <v>0</v>
      </c>
      <c r="R20">
        <v>6.6987563805104395</v>
      </c>
      <c r="S20">
        <v>0</v>
      </c>
      <c r="T20">
        <v>0</v>
      </c>
      <c r="U20">
        <v>59.580616882771004</v>
      </c>
      <c r="V20">
        <v>2.8727999999999998</v>
      </c>
      <c r="W20">
        <v>4.7876012815808053</v>
      </c>
      <c r="X20">
        <v>14.360538331771322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5.8906761227180535</v>
      </c>
      <c r="AG20">
        <v>0</v>
      </c>
      <c r="AH20">
        <v>0</v>
      </c>
      <c r="AI20">
        <v>0</v>
      </c>
      <c r="AJ20">
        <v>0</v>
      </c>
      <c r="AK20">
        <v>22.845194931442087</v>
      </c>
      <c r="AL20">
        <v>0.99617179974182435</v>
      </c>
      <c r="AM20">
        <v>0</v>
      </c>
      <c r="AN20">
        <v>0</v>
      </c>
      <c r="AO20">
        <v>0</v>
      </c>
      <c r="AP20">
        <v>0.969742190057995</v>
      </c>
      <c r="AQ20">
        <v>20.658285509365083</v>
      </c>
      <c r="AR20">
        <v>2.0895311678442017</v>
      </c>
      <c r="AS20">
        <v>3.1116252818911687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605.99181541421831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258.55</v>
      </c>
      <c r="L21">
        <v>0.9598878683302362</v>
      </c>
      <c r="M21">
        <v>58.409168244927017</v>
      </c>
      <c r="N21">
        <v>49.682854919989389</v>
      </c>
      <c r="O21">
        <v>70.181304985306539</v>
      </c>
      <c r="P21">
        <v>23.347059515971175</v>
      </c>
      <c r="Q21">
        <v>0</v>
      </c>
      <c r="R21">
        <v>6.6987563805104395</v>
      </c>
      <c r="S21">
        <v>0</v>
      </c>
      <c r="T21">
        <v>0</v>
      </c>
      <c r="U21">
        <v>59.580616882771004</v>
      </c>
      <c r="V21">
        <v>2.8727999999999998</v>
      </c>
      <c r="W21">
        <v>14.630642233236154</v>
      </c>
      <c r="X21">
        <v>62.041252257906351</v>
      </c>
      <c r="Y21">
        <v>0</v>
      </c>
      <c r="Z21">
        <v>0</v>
      </c>
      <c r="AA21">
        <v>0</v>
      </c>
      <c r="AB21">
        <v>0</v>
      </c>
      <c r="AC21">
        <v>4.0704513507146221</v>
      </c>
      <c r="AD21">
        <v>0</v>
      </c>
      <c r="AE21">
        <v>0</v>
      </c>
      <c r="AF21">
        <v>5.8906761227180535</v>
      </c>
      <c r="AG21">
        <v>0</v>
      </c>
      <c r="AH21">
        <v>0</v>
      </c>
      <c r="AI21">
        <v>0</v>
      </c>
      <c r="AJ21">
        <v>0</v>
      </c>
      <c r="AK21">
        <v>22.845194931442087</v>
      </c>
      <c r="AL21">
        <v>0.99617179974182435</v>
      </c>
      <c r="AM21">
        <v>0</v>
      </c>
      <c r="AN21">
        <v>0</v>
      </c>
      <c r="AO21">
        <v>0</v>
      </c>
      <c r="AP21">
        <v>0.969742190057995</v>
      </c>
      <c r="AQ21">
        <v>20.658285509365083</v>
      </c>
      <c r="AR21">
        <v>2.0895311678442017</v>
      </c>
      <c r="AS21">
        <v>3.1116252818911687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667.58602164272327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258.55</v>
      </c>
      <c r="L22">
        <v>0.9598878683302362</v>
      </c>
      <c r="M22">
        <v>58.409168244927017</v>
      </c>
      <c r="N22">
        <v>49.682854919989389</v>
      </c>
      <c r="O22">
        <v>70.181304985306539</v>
      </c>
      <c r="P22">
        <v>23.347059515971175</v>
      </c>
      <c r="Q22">
        <v>0</v>
      </c>
      <c r="R22">
        <v>6.6987563805104395</v>
      </c>
      <c r="S22">
        <v>0</v>
      </c>
      <c r="T22">
        <v>0</v>
      </c>
      <c r="U22">
        <v>59.580616882771004</v>
      </c>
      <c r="V22">
        <v>7.6292949999999999</v>
      </c>
      <c r="W22">
        <v>14.630642233236154</v>
      </c>
      <c r="X22">
        <v>62.047656714570856</v>
      </c>
      <c r="Y22">
        <v>0</v>
      </c>
      <c r="Z22">
        <v>0</v>
      </c>
      <c r="AA22">
        <v>0</v>
      </c>
      <c r="AB22">
        <v>5.5385207816954223</v>
      </c>
      <c r="AC22">
        <v>4.0704513507146221</v>
      </c>
      <c r="AD22">
        <v>0</v>
      </c>
      <c r="AE22">
        <v>0</v>
      </c>
      <c r="AF22">
        <v>5.8906761227180535</v>
      </c>
      <c r="AG22">
        <v>0</v>
      </c>
      <c r="AH22">
        <v>0</v>
      </c>
      <c r="AI22">
        <v>0</v>
      </c>
      <c r="AJ22">
        <v>0</v>
      </c>
      <c r="AK22">
        <v>22.845194931442087</v>
      </c>
      <c r="AL22">
        <v>0.99617179974182435</v>
      </c>
      <c r="AM22">
        <v>0</v>
      </c>
      <c r="AN22">
        <v>0</v>
      </c>
      <c r="AO22">
        <v>0</v>
      </c>
      <c r="AP22">
        <v>0.969742190057995</v>
      </c>
      <c r="AQ22">
        <v>20.658285509365083</v>
      </c>
      <c r="AR22">
        <v>2.0895311678442017</v>
      </c>
      <c r="AS22">
        <v>3.1116252818911687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677.88744188108319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306.43</v>
      </c>
      <c r="L23">
        <v>0.9598878683302362</v>
      </c>
      <c r="M23">
        <v>58.409168244927017</v>
      </c>
      <c r="N23">
        <v>49.682854919989389</v>
      </c>
      <c r="O23">
        <v>70.181304985306539</v>
      </c>
      <c r="P23">
        <v>23.347059515971175</v>
      </c>
      <c r="Q23">
        <v>0</v>
      </c>
      <c r="R23">
        <v>16.559670056925999</v>
      </c>
      <c r="S23">
        <v>0</v>
      </c>
      <c r="T23">
        <v>0</v>
      </c>
      <c r="U23">
        <v>59.580616882771004</v>
      </c>
      <c r="V23">
        <v>7.6292949999999999</v>
      </c>
      <c r="W23">
        <v>14.615944596396396</v>
      </c>
      <c r="X23">
        <v>62.04309650039005</v>
      </c>
      <c r="Y23">
        <v>0</v>
      </c>
      <c r="Z23">
        <v>0</v>
      </c>
      <c r="AA23">
        <v>0</v>
      </c>
      <c r="AB23">
        <v>5.5385207816954223</v>
      </c>
      <c r="AC23">
        <v>4.0704513507146221</v>
      </c>
      <c r="AD23">
        <v>0</v>
      </c>
      <c r="AE23">
        <v>6.9307201570537806</v>
      </c>
      <c r="AF23">
        <v>5.8906761227180535</v>
      </c>
      <c r="AG23">
        <v>0</v>
      </c>
      <c r="AH23">
        <v>0</v>
      </c>
      <c r="AI23">
        <v>0</v>
      </c>
      <c r="AJ23">
        <v>0</v>
      </c>
      <c r="AK23">
        <v>22.845194931442087</v>
      </c>
      <c r="AL23">
        <v>0.99617179974182435</v>
      </c>
      <c r="AM23">
        <v>0</v>
      </c>
      <c r="AN23">
        <v>0</v>
      </c>
      <c r="AO23">
        <v>0</v>
      </c>
      <c r="AP23">
        <v>0.969742190057995</v>
      </c>
      <c r="AQ23">
        <v>20.658285509365083</v>
      </c>
      <c r="AR23">
        <v>2.0895311678442017</v>
      </c>
      <c r="AS23">
        <v>2.2630002848647042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741.6911928665055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344.73327270138128</v>
      </c>
      <c r="L24">
        <v>0.9598878683302362</v>
      </c>
      <c r="M24">
        <v>58.409168244927017</v>
      </c>
      <c r="N24">
        <v>49.682854919989389</v>
      </c>
      <c r="O24">
        <v>70.181304985306539</v>
      </c>
      <c r="P24">
        <v>23.347059515971175</v>
      </c>
      <c r="Q24">
        <v>0</v>
      </c>
      <c r="R24">
        <v>17.831200821579689</v>
      </c>
      <c r="S24">
        <v>0</v>
      </c>
      <c r="T24">
        <v>0</v>
      </c>
      <c r="U24">
        <v>59.580616882771004</v>
      </c>
      <c r="V24">
        <v>7.6292949999999999</v>
      </c>
      <c r="W24">
        <v>14.63167682983193</v>
      </c>
      <c r="X24">
        <v>62.04309650039005</v>
      </c>
      <c r="Y24">
        <v>0</v>
      </c>
      <c r="Z24">
        <v>0.46261655999999995</v>
      </c>
      <c r="AA24">
        <v>0</v>
      </c>
      <c r="AB24">
        <v>5.5385207816954223</v>
      </c>
      <c r="AC24">
        <v>4.0704513507146221</v>
      </c>
      <c r="AD24">
        <v>0</v>
      </c>
      <c r="AE24">
        <v>6.9307201570537806</v>
      </c>
      <c r="AF24">
        <v>5.8906761227180535</v>
      </c>
      <c r="AG24">
        <v>0</v>
      </c>
      <c r="AH24">
        <v>7.9656998399999983</v>
      </c>
      <c r="AI24">
        <v>0</v>
      </c>
      <c r="AJ24">
        <v>0</v>
      </c>
      <c r="AK24">
        <v>22.845194931442087</v>
      </c>
      <c r="AL24">
        <v>0.99617179974182435</v>
      </c>
      <c r="AM24">
        <v>0</v>
      </c>
      <c r="AN24">
        <v>0</v>
      </c>
      <c r="AO24">
        <v>0</v>
      </c>
      <c r="AP24">
        <v>0.969742190057995</v>
      </c>
      <c r="AQ24">
        <v>20.658285509365083</v>
      </c>
      <c r="AR24">
        <v>2.0895311678442017</v>
      </c>
      <c r="AS24">
        <v>2.2630002848647042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789.71004496597607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402.19</v>
      </c>
      <c r="L25">
        <v>0.9598878683302362</v>
      </c>
      <c r="M25">
        <v>58.409168244927017</v>
      </c>
      <c r="N25">
        <v>49.682854919989389</v>
      </c>
      <c r="O25">
        <v>70.181304985306539</v>
      </c>
      <c r="P25">
        <v>23.347059515971175</v>
      </c>
      <c r="Q25">
        <v>0</v>
      </c>
      <c r="R25">
        <v>17.831200821579689</v>
      </c>
      <c r="S25">
        <v>0</v>
      </c>
      <c r="T25">
        <v>0</v>
      </c>
      <c r="U25">
        <v>59.580616882771004</v>
      </c>
      <c r="V25">
        <v>7.6292949999999999</v>
      </c>
      <c r="W25">
        <v>14.63167682983193</v>
      </c>
      <c r="X25">
        <v>62.04309650039005</v>
      </c>
      <c r="Y25">
        <v>0</v>
      </c>
      <c r="Z25">
        <v>0.46261655999999995</v>
      </c>
      <c r="AA25">
        <v>0</v>
      </c>
      <c r="AB25">
        <v>5.5385207816954223</v>
      </c>
      <c r="AC25">
        <v>4.0704513507146221</v>
      </c>
      <c r="AD25">
        <v>0</v>
      </c>
      <c r="AE25">
        <v>6.9307201570537806</v>
      </c>
      <c r="AF25">
        <v>5.8906761227180535</v>
      </c>
      <c r="AG25">
        <v>0</v>
      </c>
      <c r="AH25">
        <v>15.931399679999997</v>
      </c>
      <c r="AI25">
        <v>0</v>
      </c>
      <c r="AJ25">
        <v>0</v>
      </c>
      <c r="AK25">
        <v>22.845194931442087</v>
      </c>
      <c r="AL25">
        <v>0.99617179974182435</v>
      </c>
      <c r="AM25">
        <v>0</v>
      </c>
      <c r="AN25">
        <v>0</v>
      </c>
      <c r="AO25">
        <v>0</v>
      </c>
      <c r="AP25">
        <v>0.969742190057995</v>
      </c>
      <c r="AQ25">
        <v>20.658285509365083</v>
      </c>
      <c r="AR25">
        <v>2.0895311678442017</v>
      </c>
      <c r="AS25">
        <v>2.2630002848647042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855.13247210459485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459.64657143922722</v>
      </c>
      <c r="L26">
        <v>0.9598878683302362</v>
      </c>
      <c r="M26">
        <v>58.409168244927017</v>
      </c>
      <c r="N26">
        <v>49.682854919989389</v>
      </c>
      <c r="O26">
        <v>70.181304985306539</v>
      </c>
      <c r="P26">
        <v>23.347059515971175</v>
      </c>
      <c r="Q26">
        <v>0</v>
      </c>
      <c r="R26">
        <v>17.831200821579689</v>
      </c>
      <c r="S26">
        <v>0</v>
      </c>
      <c r="T26">
        <v>0</v>
      </c>
      <c r="U26">
        <v>59.580616882771004</v>
      </c>
      <c r="V26">
        <v>7.6292949999999999</v>
      </c>
      <c r="W26">
        <v>14.63167682983193</v>
      </c>
      <c r="X26">
        <v>62.04309650039005</v>
      </c>
      <c r="Y26">
        <v>0</v>
      </c>
      <c r="Z26">
        <v>0.46261655999999995</v>
      </c>
      <c r="AA26">
        <v>0</v>
      </c>
      <c r="AB26">
        <v>5.5385207816954223</v>
      </c>
      <c r="AC26">
        <v>8.1409022622114016</v>
      </c>
      <c r="AD26">
        <v>2.6946578652535966</v>
      </c>
      <c r="AE26">
        <v>13.861439874902574</v>
      </c>
      <c r="AF26">
        <v>5.8906761227180535</v>
      </c>
      <c r="AG26">
        <v>0</v>
      </c>
      <c r="AH26">
        <v>23.897099519999998</v>
      </c>
      <c r="AI26">
        <v>1.6061823043205024</v>
      </c>
      <c r="AJ26">
        <v>0</v>
      </c>
      <c r="AK26">
        <v>22.845194931442087</v>
      </c>
      <c r="AL26">
        <v>0.99617179974182435</v>
      </c>
      <c r="AM26">
        <v>0</v>
      </c>
      <c r="AN26">
        <v>0</v>
      </c>
      <c r="AO26">
        <v>0</v>
      </c>
      <c r="AP26">
        <v>0.969742190057995</v>
      </c>
      <c r="AQ26">
        <v>30.987428610634922</v>
      </c>
      <c r="AR26">
        <v>2.0895311678442017</v>
      </c>
      <c r="AS26">
        <v>2.2630002848647042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946.1858972840115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488.00595845921146</v>
      </c>
      <c r="L27">
        <v>3.8299867782860106</v>
      </c>
      <c r="M27">
        <v>58.409168244927017</v>
      </c>
      <c r="N27">
        <v>49.682854919989389</v>
      </c>
      <c r="O27">
        <v>70.181304985306539</v>
      </c>
      <c r="P27">
        <v>23.347059515971175</v>
      </c>
      <c r="Q27">
        <v>0</v>
      </c>
      <c r="R27">
        <v>17.750595434459076</v>
      </c>
      <c r="S27">
        <v>0</v>
      </c>
      <c r="T27">
        <v>0</v>
      </c>
      <c r="U27">
        <v>59.580616882771004</v>
      </c>
      <c r="V27">
        <v>7.6292949999999999</v>
      </c>
      <c r="W27">
        <v>14.63167682983193</v>
      </c>
      <c r="X27">
        <v>62.04309650039005</v>
      </c>
      <c r="Y27">
        <v>0</v>
      </c>
      <c r="Z27">
        <v>0.92523311999999991</v>
      </c>
      <c r="AA27">
        <v>2.9573562556962032</v>
      </c>
      <c r="AB27">
        <v>11.077042002550636</v>
      </c>
      <c r="AC27">
        <v>8.1409022622114016</v>
      </c>
      <c r="AD27">
        <v>7.0561139391370178</v>
      </c>
      <c r="AE27">
        <v>20.792160031956357</v>
      </c>
      <c r="AF27">
        <v>13.090392000000001</v>
      </c>
      <c r="AG27">
        <v>0</v>
      </c>
      <c r="AH27">
        <v>31.862799359999993</v>
      </c>
      <c r="AI27">
        <v>6.8766027969363686</v>
      </c>
      <c r="AJ27">
        <v>0</v>
      </c>
      <c r="AK27">
        <v>22.845194931442087</v>
      </c>
      <c r="AL27">
        <v>0.99617179974182435</v>
      </c>
      <c r="AM27">
        <v>1.6817369443360837</v>
      </c>
      <c r="AN27">
        <v>0</v>
      </c>
      <c r="AO27">
        <v>0</v>
      </c>
      <c r="AP27">
        <v>0.969742190057995</v>
      </c>
      <c r="AQ27">
        <v>30.987428610634922</v>
      </c>
      <c r="AR27">
        <v>2.0895311678442017</v>
      </c>
      <c r="AS27">
        <v>2.2630002848647042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1019.7030212485533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488.00595845921146</v>
      </c>
      <c r="L28">
        <v>3.8299867782860106</v>
      </c>
      <c r="M28">
        <v>58.409168244927017</v>
      </c>
      <c r="N28">
        <v>49.682854919989389</v>
      </c>
      <c r="O28">
        <v>70.181304985306539</v>
      </c>
      <c r="P28">
        <v>23.347059515971175</v>
      </c>
      <c r="Q28">
        <v>0</v>
      </c>
      <c r="R28">
        <v>17.825011361174457</v>
      </c>
      <c r="S28">
        <v>0</v>
      </c>
      <c r="T28">
        <v>0</v>
      </c>
      <c r="U28">
        <v>59.580616882771004</v>
      </c>
      <c r="V28">
        <v>7.6233653708558213</v>
      </c>
      <c r="W28">
        <v>14.63167682983193</v>
      </c>
      <c r="X28">
        <v>62.04309650039005</v>
      </c>
      <c r="Y28">
        <v>0</v>
      </c>
      <c r="Z28">
        <v>5.4847818650909073</v>
      </c>
      <c r="AA28">
        <v>11.630052000000003</v>
      </c>
      <c r="AB28">
        <v>11.077042002550636</v>
      </c>
      <c r="AC28">
        <v>8.5693706867441488</v>
      </c>
      <c r="AD28">
        <v>11.527578743981833</v>
      </c>
      <c r="AE28">
        <v>20.792160031956357</v>
      </c>
      <c r="AF28">
        <v>19.399960733265722</v>
      </c>
      <c r="AG28">
        <v>0</v>
      </c>
      <c r="AH28">
        <v>47.794199039999995</v>
      </c>
      <c r="AI28">
        <v>6.8766027969363686</v>
      </c>
      <c r="AJ28">
        <v>0</v>
      </c>
      <c r="AK28">
        <v>22.845194931442087</v>
      </c>
      <c r="AL28">
        <v>0.99617179974182435</v>
      </c>
      <c r="AM28">
        <v>4.4308166253563392</v>
      </c>
      <c r="AN28">
        <v>0</v>
      </c>
      <c r="AO28">
        <v>0</v>
      </c>
      <c r="AP28">
        <v>0.969742190057995</v>
      </c>
      <c r="AQ28">
        <v>30.987428610634922</v>
      </c>
      <c r="AR28">
        <v>2.0895311678442017</v>
      </c>
      <c r="AS28">
        <v>2.2630002848647042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1062.8937333591828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488.00317030162415</v>
      </c>
      <c r="L29">
        <v>3.8299522443890277</v>
      </c>
      <c r="M29">
        <v>58.409168244927017</v>
      </c>
      <c r="N29">
        <v>49.682854919989389</v>
      </c>
      <c r="O29">
        <v>70.181304985306539</v>
      </c>
      <c r="P29">
        <v>23.347059515971175</v>
      </c>
      <c r="Q29">
        <v>0</v>
      </c>
      <c r="R29">
        <v>17.826820463054183</v>
      </c>
      <c r="S29">
        <v>0</v>
      </c>
      <c r="T29">
        <v>0</v>
      </c>
      <c r="U29">
        <v>59.580616882771004</v>
      </c>
      <c r="V29">
        <v>7.6304216925734032</v>
      </c>
      <c r="W29">
        <v>14.63167682983193</v>
      </c>
      <c r="X29">
        <v>62.04309650039005</v>
      </c>
      <c r="Y29">
        <v>0</v>
      </c>
      <c r="Z29">
        <v>5.4847818650909073</v>
      </c>
      <c r="AA29">
        <v>11.630052000000003</v>
      </c>
      <c r="AB29">
        <v>11.077042002550636</v>
      </c>
      <c r="AC29">
        <v>8.5693706867441488</v>
      </c>
      <c r="AD29">
        <v>11.527578743981833</v>
      </c>
      <c r="AE29">
        <v>20.792160031956357</v>
      </c>
      <c r="AF29">
        <v>19.399960733265722</v>
      </c>
      <c r="AG29">
        <v>0</v>
      </c>
      <c r="AH29">
        <v>55.759898879999994</v>
      </c>
      <c r="AI29">
        <v>6.8766027969363686</v>
      </c>
      <c r="AJ29">
        <v>0</v>
      </c>
      <c r="AK29">
        <v>22.845194931442087</v>
      </c>
      <c r="AL29">
        <v>0.99617179974182435</v>
      </c>
      <c r="AM29">
        <v>4.4308166253563392</v>
      </c>
      <c r="AN29">
        <v>0</v>
      </c>
      <c r="AO29">
        <v>0</v>
      </c>
      <c r="AP29">
        <v>0.969742190057995</v>
      </c>
      <c r="AQ29">
        <v>30.987428610634922</v>
      </c>
      <c r="AR29">
        <v>2.0895311678442017</v>
      </c>
      <c r="AS29">
        <v>2.2630002848647042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1070.8654759312958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478.74363565042631</v>
      </c>
      <c r="L30">
        <v>3.8200570881918989</v>
      </c>
      <c r="M30">
        <v>58.409168244927017</v>
      </c>
      <c r="N30">
        <v>49.682854919989389</v>
      </c>
      <c r="O30">
        <v>70.181304985306539</v>
      </c>
      <c r="P30">
        <v>23.347059515971175</v>
      </c>
      <c r="Q30">
        <v>0</v>
      </c>
      <c r="R30">
        <v>17.826820463054183</v>
      </c>
      <c r="S30">
        <v>0</v>
      </c>
      <c r="T30">
        <v>0</v>
      </c>
      <c r="U30">
        <v>59.580616882771004</v>
      </c>
      <c r="V30">
        <v>7.6304216925734032</v>
      </c>
      <c r="W30">
        <v>14.63167682983193</v>
      </c>
      <c r="X30">
        <v>62.04309650039005</v>
      </c>
      <c r="Y30">
        <v>0</v>
      </c>
      <c r="Z30">
        <v>5.4847818650909073</v>
      </c>
      <c r="AA30">
        <v>11.630052000000003</v>
      </c>
      <c r="AB30">
        <v>11.077042002550636</v>
      </c>
      <c r="AC30">
        <v>8.5693706867441488</v>
      </c>
      <c r="AD30">
        <v>11.527578743981833</v>
      </c>
      <c r="AE30">
        <v>20.792160031956357</v>
      </c>
      <c r="AF30">
        <v>19.399960733265722</v>
      </c>
      <c r="AG30">
        <v>0</v>
      </c>
      <c r="AH30">
        <v>57.751323839999984</v>
      </c>
      <c r="AI30">
        <v>6.8766027969363686</v>
      </c>
      <c r="AJ30">
        <v>0</v>
      </c>
      <c r="AK30">
        <v>22.845194931442087</v>
      </c>
      <c r="AL30">
        <v>0.99617179974182435</v>
      </c>
      <c r="AM30">
        <v>4.4308166253563392</v>
      </c>
      <c r="AN30">
        <v>0</v>
      </c>
      <c r="AO30">
        <v>0</v>
      </c>
      <c r="AP30">
        <v>0.969742190057995</v>
      </c>
      <c r="AQ30">
        <v>30.987428610634922</v>
      </c>
      <c r="AR30">
        <v>2.0895311678442017</v>
      </c>
      <c r="AS30">
        <v>2.2630002848647042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1063.5874710839009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487.79615923229233</v>
      </c>
      <c r="L31">
        <v>3.8300363601841738</v>
      </c>
      <c r="M31">
        <v>58.409168244927017</v>
      </c>
      <c r="N31">
        <v>49.682854919989389</v>
      </c>
      <c r="O31">
        <v>70.181304985306539</v>
      </c>
      <c r="P31">
        <v>23.347059515971175</v>
      </c>
      <c r="Q31">
        <v>0</v>
      </c>
      <c r="R31">
        <v>17.826820463054183</v>
      </c>
      <c r="S31">
        <v>0</v>
      </c>
      <c r="T31">
        <v>0</v>
      </c>
      <c r="U31">
        <v>59.580616882771004</v>
      </c>
      <c r="V31">
        <v>7.6304216925734032</v>
      </c>
      <c r="W31">
        <v>14.63167682983193</v>
      </c>
      <c r="X31">
        <v>62.04309650039005</v>
      </c>
      <c r="Y31">
        <v>0</v>
      </c>
      <c r="Z31">
        <v>5.4847818650909073</v>
      </c>
      <c r="AA31">
        <v>11.630052000000003</v>
      </c>
      <c r="AB31">
        <v>11.077042002550636</v>
      </c>
      <c r="AC31">
        <v>8.5693706867441488</v>
      </c>
      <c r="AD31">
        <v>11.527578743981833</v>
      </c>
      <c r="AE31">
        <v>20.792160031956357</v>
      </c>
      <c r="AF31">
        <v>19.399960733265722</v>
      </c>
      <c r="AG31">
        <v>0</v>
      </c>
      <c r="AH31">
        <v>59.025835796832098</v>
      </c>
      <c r="AI31">
        <v>6.8766027969363686</v>
      </c>
      <c r="AJ31">
        <v>0</v>
      </c>
      <c r="AK31">
        <v>22.845194931442087</v>
      </c>
      <c r="AL31">
        <v>0.99617179974182435</v>
      </c>
      <c r="AM31">
        <v>4.4308166253563392</v>
      </c>
      <c r="AN31">
        <v>0</v>
      </c>
      <c r="AO31">
        <v>0</v>
      </c>
      <c r="AP31">
        <v>1.3468642016570007</v>
      </c>
      <c r="AQ31">
        <v>30.987428610634922</v>
      </c>
      <c r="AR31">
        <v>18.573609599999994</v>
      </c>
      <c r="AS31">
        <v>2.2630002848647042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1090.7856863383461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487.79615923229233</v>
      </c>
      <c r="L32">
        <v>3.8300363601841738</v>
      </c>
      <c r="M32">
        <v>58.409168244927017</v>
      </c>
      <c r="N32">
        <v>49.682854919989389</v>
      </c>
      <c r="O32">
        <v>70.181304985306539</v>
      </c>
      <c r="P32">
        <v>23.347059515971175</v>
      </c>
      <c r="Q32">
        <v>0</v>
      </c>
      <c r="R32">
        <v>17.826820463054183</v>
      </c>
      <c r="S32">
        <v>0</v>
      </c>
      <c r="T32">
        <v>0</v>
      </c>
      <c r="U32">
        <v>59.580616882771004</v>
      </c>
      <c r="V32">
        <v>7.6304216925734032</v>
      </c>
      <c r="W32">
        <v>14.63167682983193</v>
      </c>
      <c r="X32">
        <v>62.04309650039005</v>
      </c>
      <c r="Y32">
        <v>0</v>
      </c>
      <c r="Z32">
        <v>5.4847818650909073</v>
      </c>
      <c r="AA32">
        <v>11.630052000000003</v>
      </c>
      <c r="AB32">
        <v>11.077042002550636</v>
      </c>
      <c r="AC32">
        <v>8.5693706867441488</v>
      </c>
      <c r="AD32">
        <v>11.527578743981833</v>
      </c>
      <c r="AE32">
        <v>20.792160031956357</v>
      </c>
      <c r="AF32">
        <v>19.399960733265722</v>
      </c>
      <c r="AG32">
        <v>0</v>
      </c>
      <c r="AH32">
        <v>59.025835796832098</v>
      </c>
      <c r="AI32">
        <v>6.8766027969363686</v>
      </c>
      <c r="AJ32">
        <v>0</v>
      </c>
      <c r="AK32">
        <v>22.845194931442087</v>
      </c>
      <c r="AL32">
        <v>0.99617179974182435</v>
      </c>
      <c r="AM32">
        <v>4.4308166253563392</v>
      </c>
      <c r="AN32">
        <v>0</v>
      </c>
      <c r="AO32">
        <v>0</v>
      </c>
      <c r="AP32">
        <v>1.3468642016570007</v>
      </c>
      <c r="AQ32">
        <v>30.987428610634922</v>
      </c>
      <c r="AR32">
        <v>18.573609599999994</v>
      </c>
      <c r="AS32">
        <v>2.2630002848647042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1090.7856863383461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487.79615923229233</v>
      </c>
      <c r="L33">
        <v>3.8300363601841738</v>
      </c>
      <c r="M33">
        <v>58.409168244927017</v>
      </c>
      <c r="N33">
        <v>49.682854919989389</v>
      </c>
      <c r="O33">
        <v>70.181304985306539</v>
      </c>
      <c r="P33">
        <v>23.347059515971175</v>
      </c>
      <c r="Q33">
        <v>0</v>
      </c>
      <c r="R33">
        <v>17.826820463054183</v>
      </c>
      <c r="S33">
        <v>0</v>
      </c>
      <c r="T33">
        <v>0</v>
      </c>
      <c r="U33">
        <v>59.580616882771004</v>
      </c>
      <c r="V33">
        <v>7.6304216925734032</v>
      </c>
      <c r="W33">
        <v>14.63167682983193</v>
      </c>
      <c r="X33">
        <v>62.04309650039005</v>
      </c>
      <c r="Y33">
        <v>0</v>
      </c>
      <c r="Z33">
        <v>5.4847818650909073</v>
      </c>
      <c r="AA33">
        <v>11.630052000000003</v>
      </c>
      <c r="AB33">
        <v>11.077042002550636</v>
      </c>
      <c r="AC33">
        <v>8.5693706867441488</v>
      </c>
      <c r="AD33">
        <v>11.527578743981833</v>
      </c>
      <c r="AE33">
        <v>20.792160031956357</v>
      </c>
      <c r="AF33">
        <v>19.399960733265722</v>
      </c>
      <c r="AG33">
        <v>0</v>
      </c>
      <c r="AH33">
        <v>49.785623999999999</v>
      </c>
      <c r="AI33">
        <v>1.6061823043205024</v>
      </c>
      <c r="AJ33">
        <v>0</v>
      </c>
      <c r="AK33">
        <v>22.845194931442087</v>
      </c>
      <c r="AL33">
        <v>0.99617179974182435</v>
      </c>
      <c r="AM33">
        <v>4.4308166253563392</v>
      </c>
      <c r="AN33">
        <v>0</v>
      </c>
      <c r="AO33">
        <v>0</v>
      </c>
      <c r="AP33">
        <v>1.3468642016570007</v>
      </c>
      <c r="AQ33">
        <v>30.987428610634922</v>
      </c>
      <c r="AR33">
        <v>1.857361135688405</v>
      </c>
      <c r="AS33">
        <v>2.2630002848647042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1059.5588055845865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487.79615923229233</v>
      </c>
      <c r="L34">
        <v>3.8300363601841738</v>
      </c>
      <c r="M34">
        <v>58.409168244927017</v>
      </c>
      <c r="N34">
        <v>49.682854919989389</v>
      </c>
      <c r="O34">
        <v>70.181304985306539</v>
      </c>
      <c r="P34">
        <v>23.347059515971175</v>
      </c>
      <c r="Q34">
        <v>0</v>
      </c>
      <c r="R34">
        <v>17.826820463054183</v>
      </c>
      <c r="S34">
        <v>0</v>
      </c>
      <c r="T34">
        <v>0</v>
      </c>
      <c r="U34">
        <v>59.580616882771004</v>
      </c>
      <c r="V34">
        <v>7.6304216925734032</v>
      </c>
      <c r="W34">
        <v>14.63167682983193</v>
      </c>
      <c r="X34">
        <v>62.04309650039005</v>
      </c>
      <c r="Y34">
        <v>0</v>
      </c>
      <c r="Z34">
        <v>2.7423909325454536</v>
      </c>
      <c r="AA34">
        <v>5.9093955050632916</v>
      </c>
      <c r="AB34">
        <v>11.077042002550636</v>
      </c>
      <c r="AC34">
        <v>8.1409022622114016</v>
      </c>
      <c r="AD34">
        <v>7.6850524959878896</v>
      </c>
      <c r="AE34">
        <v>20.792160031956357</v>
      </c>
      <c r="AF34">
        <v>11.781352938640975</v>
      </c>
      <c r="AG34">
        <v>0</v>
      </c>
      <c r="AH34">
        <v>36.761704954846884</v>
      </c>
      <c r="AI34">
        <v>0</v>
      </c>
      <c r="AJ34">
        <v>0</v>
      </c>
      <c r="AK34">
        <v>22.845194931442087</v>
      </c>
      <c r="AL34">
        <v>0.99617179974182435</v>
      </c>
      <c r="AM34">
        <v>2.0741424655663914</v>
      </c>
      <c r="AN34">
        <v>0</v>
      </c>
      <c r="AO34">
        <v>0</v>
      </c>
      <c r="AP34">
        <v>1.3468642016570007</v>
      </c>
      <c r="AQ34">
        <v>30.987428610634922</v>
      </c>
      <c r="AR34">
        <v>1.857361135688405</v>
      </c>
      <c r="AS34">
        <v>2.2630002848647042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1022.2193801806893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487.79615923229233</v>
      </c>
      <c r="L35">
        <v>3.8300363601841738</v>
      </c>
      <c r="M35">
        <v>58.409168244927017</v>
      </c>
      <c r="N35">
        <v>49.682854919989389</v>
      </c>
      <c r="O35">
        <v>70.181304985306539</v>
      </c>
      <c r="P35">
        <v>23.347059515971175</v>
      </c>
      <c r="Q35">
        <v>0</v>
      </c>
      <c r="R35">
        <v>17.826820463054183</v>
      </c>
      <c r="S35">
        <v>0</v>
      </c>
      <c r="T35">
        <v>0</v>
      </c>
      <c r="U35">
        <v>59.580616882771004</v>
      </c>
      <c r="V35">
        <v>7.6304216925734032</v>
      </c>
      <c r="W35">
        <v>14.63167682983193</v>
      </c>
      <c r="X35">
        <v>62.04309650039005</v>
      </c>
      <c r="Y35">
        <v>0</v>
      </c>
      <c r="Z35">
        <v>0</v>
      </c>
      <c r="AA35">
        <v>3.6551592000000004</v>
      </c>
      <c r="AB35">
        <v>11.077042002550636</v>
      </c>
      <c r="AC35">
        <v>8.1409022622114016</v>
      </c>
      <c r="AD35">
        <v>3.3335972956850877</v>
      </c>
      <c r="AE35">
        <v>13.861439874902574</v>
      </c>
      <c r="AF35">
        <v>5.8906761227180535</v>
      </c>
      <c r="AG35">
        <v>0</v>
      </c>
      <c r="AH35">
        <v>31.862799359999993</v>
      </c>
      <c r="AI35">
        <v>0</v>
      </c>
      <c r="AJ35">
        <v>0</v>
      </c>
      <c r="AK35">
        <v>22.845194931442087</v>
      </c>
      <c r="AL35">
        <v>0.99617179974182435</v>
      </c>
      <c r="AM35">
        <v>0</v>
      </c>
      <c r="AN35">
        <v>0</v>
      </c>
      <c r="AO35">
        <v>0</v>
      </c>
      <c r="AP35">
        <v>1.3468642016570007</v>
      </c>
      <c r="AQ35">
        <v>30.987428610634922</v>
      </c>
      <c r="AR35">
        <v>1.857361135688405</v>
      </c>
      <c r="AS35">
        <v>2.2630002848647042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993.07685270938759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487.79615923229233</v>
      </c>
      <c r="L36">
        <v>3.8300363601841738</v>
      </c>
      <c r="M36">
        <v>58.409168244927017</v>
      </c>
      <c r="N36">
        <v>49.682854919989389</v>
      </c>
      <c r="O36">
        <v>70.181304985306539</v>
      </c>
      <c r="P36">
        <v>23.347059515971175</v>
      </c>
      <c r="Q36">
        <v>0</v>
      </c>
      <c r="R36">
        <v>17.826820463054183</v>
      </c>
      <c r="S36">
        <v>0</v>
      </c>
      <c r="T36">
        <v>0</v>
      </c>
      <c r="U36">
        <v>59.580616882771004</v>
      </c>
      <c r="V36">
        <v>7.6304216925734032</v>
      </c>
      <c r="W36">
        <v>14.63167682983193</v>
      </c>
      <c r="X36">
        <v>62.04309650039005</v>
      </c>
      <c r="Y36">
        <v>0</v>
      </c>
      <c r="Z36">
        <v>0</v>
      </c>
      <c r="AA36">
        <v>0</v>
      </c>
      <c r="AB36">
        <v>11.077042002550636</v>
      </c>
      <c r="AC36">
        <v>4.0704513507146221</v>
      </c>
      <c r="AD36">
        <v>0</v>
      </c>
      <c r="AE36">
        <v>13.861439874902574</v>
      </c>
      <c r="AF36">
        <v>5.8906761227180535</v>
      </c>
      <c r="AG36">
        <v>0</v>
      </c>
      <c r="AH36">
        <v>15.931399679999997</v>
      </c>
      <c r="AI36">
        <v>0</v>
      </c>
      <c r="AJ36">
        <v>0</v>
      </c>
      <c r="AK36">
        <v>22.845194931442087</v>
      </c>
      <c r="AL36">
        <v>0.99617179974182435</v>
      </c>
      <c r="AM36">
        <v>0</v>
      </c>
      <c r="AN36">
        <v>0</v>
      </c>
      <c r="AO36">
        <v>0</v>
      </c>
      <c r="AP36">
        <v>1.3468642016570007</v>
      </c>
      <c r="AQ36">
        <v>30.987428610634922</v>
      </c>
      <c r="AR36">
        <v>1.857361135688405</v>
      </c>
      <c r="AS36">
        <v>2.2630002848647042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966.08624562220587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487.79615923229233</v>
      </c>
      <c r="L37">
        <v>3.8300363601841738</v>
      </c>
      <c r="M37">
        <v>58.409168244927017</v>
      </c>
      <c r="N37">
        <v>49.682854919989389</v>
      </c>
      <c r="O37">
        <v>70.181304985306539</v>
      </c>
      <c r="P37">
        <v>23.347059515971175</v>
      </c>
      <c r="Q37">
        <v>0</v>
      </c>
      <c r="R37">
        <v>17.826820463054183</v>
      </c>
      <c r="S37">
        <v>0</v>
      </c>
      <c r="T37">
        <v>0</v>
      </c>
      <c r="U37">
        <v>59.580616882771004</v>
      </c>
      <c r="V37">
        <v>7.6304216925734032</v>
      </c>
      <c r="W37">
        <v>14.63167682983193</v>
      </c>
      <c r="X37">
        <v>62.04309650039005</v>
      </c>
      <c r="Y37">
        <v>0</v>
      </c>
      <c r="Z37">
        <v>0</v>
      </c>
      <c r="AA37">
        <v>0</v>
      </c>
      <c r="AB37">
        <v>5.5385207816954223</v>
      </c>
      <c r="AC37">
        <v>0</v>
      </c>
      <c r="AD37">
        <v>0</v>
      </c>
      <c r="AE37">
        <v>13.861439874902574</v>
      </c>
      <c r="AF37">
        <v>5.8906761227180535</v>
      </c>
      <c r="AG37">
        <v>0</v>
      </c>
      <c r="AH37">
        <v>9.8376393726715925</v>
      </c>
      <c r="AI37">
        <v>0</v>
      </c>
      <c r="AJ37">
        <v>0</v>
      </c>
      <c r="AK37">
        <v>22.845194931442087</v>
      </c>
      <c r="AL37">
        <v>0.99617179974182435</v>
      </c>
      <c r="AM37">
        <v>0</v>
      </c>
      <c r="AN37">
        <v>0</v>
      </c>
      <c r="AO37">
        <v>0</v>
      </c>
      <c r="AP37">
        <v>1.3468642016570007</v>
      </c>
      <c r="AQ37">
        <v>30.987428610634922</v>
      </c>
      <c r="AR37">
        <v>1.857361135688405</v>
      </c>
      <c r="AS37">
        <v>2.2630002848647042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950.38351274330751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487.79615923229233</v>
      </c>
      <c r="L38">
        <v>3.8300363601841738</v>
      </c>
      <c r="M38">
        <v>58.409168244927017</v>
      </c>
      <c r="N38">
        <v>49.682854919989389</v>
      </c>
      <c r="O38">
        <v>70.181304985306539</v>
      </c>
      <c r="P38">
        <v>23.347059515971175</v>
      </c>
      <c r="Q38">
        <v>0</v>
      </c>
      <c r="R38">
        <v>17.826820463054183</v>
      </c>
      <c r="S38">
        <v>0</v>
      </c>
      <c r="T38">
        <v>0</v>
      </c>
      <c r="U38">
        <v>59.580616882771004</v>
      </c>
      <c r="V38">
        <v>7.6304216925734032</v>
      </c>
      <c r="W38">
        <v>14.63167682983193</v>
      </c>
      <c r="X38">
        <v>62.04309650039005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13.861439874902574</v>
      </c>
      <c r="AF38">
        <v>5.8906761227180535</v>
      </c>
      <c r="AG38">
        <v>0</v>
      </c>
      <c r="AH38">
        <v>8.0851852673284039</v>
      </c>
      <c r="AI38">
        <v>0</v>
      </c>
      <c r="AJ38">
        <v>0</v>
      </c>
      <c r="AK38">
        <v>22.845194931442087</v>
      </c>
      <c r="AL38">
        <v>0.99617179974182435</v>
      </c>
      <c r="AM38">
        <v>0</v>
      </c>
      <c r="AN38">
        <v>0</v>
      </c>
      <c r="AO38">
        <v>0</v>
      </c>
      <c r="AP38">
        <v>1.3468642016570007</v>
      </c>
      <c r="AQ38">
        <v>30.987428610634922</v>
      </c>
      <c r="AR38">
        <v>1.857361135688405</v>
      </c>
      <c r="AS38">
        <v>2.2630002848647042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943.0925378562689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487.79615923229233</v>
      </c>
      <c r="L39">
        <v>3.8300363601841738</v>
      </c>
      <c r="M39">
        <v>58.409168244927017</v>
      </c>
      <c r="N39">
        <v>49.682854919989389</v>
      </c>
      <c r="O39">
        <v>70.181304985306539</v>
      </c>
      <c r="P39">
        <v>23.347059515971175</v>
      </c>
      <c r="Q39">
        <v>0</v>
      </c>
      <c r="R39">
        <v>17.826820463054183</v>
      </c>
      <c r="S39">
        <v>0</v>
      </c>
      <c r="T39">
        <v>0</v>
      </c>
      <c r="U39">
        <v>59.580616882771004</v>
      </c>
      <c r="V39">
        <v>7.6304216925734032</v>
      </c>
      <c r="W39">
        <v>14.63167682983193</v>
      </c>
      <c r="X39">
        <v>62.04309650039005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6.9307201570537806</v>
      </c>
      <c r="AF39">
        <v>5.8906761227180535</v>
      </c>
      <c r="AG39">
        <v>0</v>
      </c>
      <c r="AH39">
        <v>0</v>
      </c>
      <c r="AI39">
        <v>0</v>
      </c>
      <c r="AJ39">
        <v>0</v>
      </c>
      <c r="AK39">
        <v>22.845194931442087</v>
      </c>
      <c r="AL39">
        <v>0.99617179974182435</v>
      </c>
      <c r="AM39">
        <v>0</v>
      </c>
      <c r="AN39">
        <v>0</v>
      </c>
      <c r="AO39">
        <v>0</v>
      </c>
      <c r="AP39">
        <v>1.3468642016570007</v>
      </c>
      <c r="AQ39">
        <v>30.987428610634922</v>
      </c>
      <c r="AR39">
        <v>16.716248464311587</v>
      </c>
      <c r="AS39">
        <v>2.2630002848647042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942.93552019971492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487.79615923229233</v>
      </c>
      <c r="L40">
        <v>3.8300363601841738</v>
      </c>
      <c r="M40">
        <v>58.409168244927017</v>
      </c>
      <c r="N40">
        <v>49.682854919989389</v>
      </c>
      <c r="O40">
        <v>70.181304985306539</v>
      </c>
      <c r="P40">
        <v>23.347059515971175</v>
      </c>
      <c r="Q40">
        <v>0</v>
      </c>
      <c r="R40">
        <v>17.826820463054183</v>
      </c>
      <c r="S40">
        <v>0</v>
      </c>
      <c r="T40">
        <v>0</v>
      </c>
      <c r="U40">
        <v>59.580616882771004</v>
      </c>
      <c r="V40">
        <v>7.6304216925734032</v>
      </c>
      <c r="W40">
        <v>14.63167682983193</v>
      </c>
      <c r="X40">
        <v>62.04309650039005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5.8906761227180535</v>
      </c>
      <c r="AG40">
        <v>0</v>
      </c>
      <c r="AH40">
        <v>0</v>
      </c>
      <c r="AI40">
        <v>0</v>
      </c>
      <c r="AJ40">
        <v>0</v>
      </c>
      <c r="AK40">
        <v>22.845194931442087</v>
      </c>
      <c r="AL40">
        <v>0.99617179974182435</v>
      </c>
      <c r="AM40">
        <v>0</v>
      </c>
      <c r="AN40">
        <v>0</v>
      </c>
      <c r="AO40">
        <v>0</v>
      </c>
      <c r="AP40">
        <v>1.3468642016570007</v>
      </c>
      <c r="AQ40">
        <v>30.987428610634922</v>
      </c>
      <c r="AR40">
        <v>16.716248464311587</v>
      </c>
      <c r="AS40">
        <v>2.2630002848647042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936.00480004266115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487.79615923229233</v>
      </c>
      <c r="L41">
        <v>3.8300363601841738</v>
      </c>
      <c r="M41">
        <v>58.409168244927017</v>
      </c>
      <c r="N41">
        <v>49.682854919989389</v>
      </c>
      <c r="O41">
        <v>70.181304985306539</v>
      </c>
      <c r="P41">
        <v>23.347059515971175</v>
      </c>
      <c r="Q41">
        <v>0</v>
      </c>
      <c r="R41">
        <v>17.826820463054183</v>
      </c>
      <c r="S41">
        <v>0</v>
      </c>
      <c r="T41">
        <v>0</v>
      </c>
      <c r="U41">
        <v>59.580616882771004</v>
      </c>
      <c r="V41">
        <v>7.6304216925734032</v>
      </c>
      <c r="W41">
        <v>14.63167682983193</v>
      </c>
      <c r="X41">
        <v>62.04309650039005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5.8906761227180535</v>
      </c>
      <c r="AG41">
        <v>0</v>
      </c>
      <c r="AH41">
        <v>0</v>
      </c>
      <c r="AI41">
        <v>0</v>
      </c>
      <c r="AJ41">
        <v>0</v>
      </c>
      <c r="AK41">
        <v>22.845194931442087</v>
      </c>
      <c r="AL41">
        <v>9.1315776907917368</v>
      </c>
      <c r="AM41">
        <v>0</v>
      </c>
      <c r="AN41">
        <v>0</v>
      </c>
      <c r="AO41">
        <v>0</v>
      </c>
      <c r="AP41">
        <v>1.3468642016570007</v>
      </c>
      <c r="AQ41">
        <v>30.987428610634922</v>
      </c>
      <c r="AR41">
        <v>1.857361135688405</v>
      </c>
      <c r="AS41">
        <v>2.2630002848647042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929.2813186050879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487.79615923229233</v>
      </c>
      <c r="L42">
        <v>3.8300363601841738</v>
      </c>
      <c r="M42">
        <v>58.409168244927017</v>
      </c>
      <c r="N42">
        <v>49.682854919989389</v>
      </c>
      <c r="O42">
        <v>70.181304985306539</v>
      </c>
      <c r="P42">
        <v>23.347059515971175</v>
      </c>
      <c r="Q42">
        <v>0</v>
      </c>
      <c r="R42">
        <v>17.826820463054183</v>
      </c>
      <c r="S42">
        <v>0</v>
      </c>
      <c r="T42">
        <v>0</v>
      </c>
      <c r="U42">
        <v>59.580616882771004</v>
      </c>
      <c r="V42">
        <v>7.6304216925734032</v>
      </c>
      <c r="W42">
        <v>14.63167682983193</v>
      </c>
      <c r="X42">
        <v>62.04309650039005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5.8906761227180535</v>
      </c>
      <c r="AG42">
        <v>0</v>
      </c>
      <c r="AH42">
        <v>0</v>
      </c>
      <c r="AI42">
        <v>0</v>
      </c>
      <c r="AJ42">
        <v>0</v>
      </c>
      <c r="AK42">
        <v>22.845194931442087</v>
      </c>
      <c r="AL42">
        <v>50.638749690791727</v>
      </c>
      <c r="AM42">
        <v>0</v>
      </c>
      <c r="AN42">
        <v>0</v>
      </c>
      <c r="AO42">
        <v>0</v>
      </c>
      <c r="AP42">
        <v>1.3468642016570007</v>
      </c>
      <c r="AQ42">
        <v>20.658285509365083</v>
      </c>
      <c r="AR42">
        <v>1.857361135688405</v>
      </c>
      <c r="AS42">
        <v>2.2630002848647042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960.45934750381821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488.00317030162415</v>
      </c>
      <c r="L43">
        <v>3.8300153830705894</v>
      </c>
      <c r="M43">
        <v>58.409168244927017</v>
      </c>
      <c r="N43">
        <v>49.682854919989389</v>
      </c>
      <c r="O43">
        <v>70.181304985306539</v>
      </c>
      <c r="P43">
        <v>23.347059515971175</v>
      </c>
      <c r="Q43">
        <v>0</v>
      </c>
      <c r="R43">
        <v>17.825011361174457</v>
      </c>
      <c r="S43">
        <v>0</v>
      </c>
      <c r="T43">
        <v>0</v>
      </c>
      <c r="U43">
        <v>59.580616882771004</v>
      </c>
      <c r="V43">
        <v>7.6304216925734032</v>
      </c>
      <c r="W43">
        <v>14.63167682983193</v>
      </c>
      <c r="X43">
        <v>62.04309650039005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5.8906761227180535</v>
      </c>
      <c r="AG43">
        <v>0</v>
      </c>
      <c r="AH43">
        <v>0</v>
      </c>
      <c r="AI43">
        <v>0</v>
      </c>
      <c r="AJ43">
        <v>0</v>
      </c>
      <c r="AK43">
        <v>22.845194931442087</v>
      </c>
      <c r="AL43">
        <v>50.638749690791727</v>
      </c>
      <c r="AM43">
        <v>0</v>
      </c>
      <c r="AN43">
        <v>0</v>
      </c>
      <c r="AO43">
        <v>0</v>
      </c>
      <c r="AP43">
        <v>1.3468642016570007</v>
      </c>
      <c r="AQ43">
        <v>10.329143101269841</v>
      </c>
      <c r="AR43">
        <v>2.0895311678442017</v>
      </c>
      <c r="AS43">
        <v>2.0367004320547131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950.34125626540731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488.00317030162415</v>
      </c>
      <c r="L44">
        <v>3.8300153830705894</v>
      </c>
      <c r="M44">
        <v>58.409168244927017</v>
      </c>
      <c r="N44">
        <v>49.682854919989389</v>
      </c>
      <c r="O44">
        <v>70.181304985306539</v>
      </c>
      <c r="P44">
        <v>23.347059515971175</v>
      </c>
      <c r="Q44">
        <v>0</v>
      </c>
      <c r="R44">
        <v>17.826530615763545</v>
      </c>
      <c r="S44">
        <v>0</v>
      </c>
      <c r="T44">
        <v>0</v>
      </c>
      <c r="U44">
        <v>59.580616882771004</v>
      </c>
      <c r="V44">
        <v>7.6304216925734032</v>
      </c>
      <c r="W44">
        <v>14.63167682983193</v>
      </c>
      <c r="X44">
        <v>62.04309650039005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5.8906761227180535</v>
      </c>
      <c r="AG44">
        <v>0</v>
      </c>
      <c r="AH44">
        <v>0</v>
      </c>
      <c r="AI44">
        <v>0</v>
      </c>
      <c r="AJ44">
        <v>0</v>
      </c>
      <c r="AK44">
        <v>22.845194931442087</v>
      </c>
      <c r="AL44">
        <v>50.638749690791727</v>
      </c>
      <c r="AM44">
        <v>0</v>
      </c>
      <c r="AN44">
        <v>0</v>
      </c>
      <c r="AO44">
        <v>0</v>
      </c>
      <c r="AP44">
        <v>1.3468642016570007</v>
      </c>
      <c r="AQ44">
        <v>10.329143101269841</v>
      </c>
      <c r="AR44">
        <v>2.0895311678442017</v>
      </c>
      <c r="AS44">
        <v>2.0367004320547131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950.34277551999639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488.00317030162415</v>
      </c>
      <c r="L45">
        <v>3.8300153830705894</v>
      </c>
      <c r="M45">
        <v>58.409168244927017</v>
      </c>
      <c r="N45">
        <v>49.682854919989389</v>
      </c>
      <c r="O45">
        <v>70.181304985306539</v>
      </c>
      <c r="P45">
        <v>23.347059515971175</v>
      </c>
      <c r="Q45">
        <v>0</v>
      </c>
      <c r="R45">
        <v>17.826820463054183</v>
      </c>
      <c r="S45">
        <v>0</v>
      </c>
      <c r="T45">
        <v>0</v>
      </c>
      <c r="U45">
        <v>59.580616882771004</v>
      </c>
      <c r="V45">
        <v>7.6304216925734032</v>
      </c>
      <c r="W45">
        <v>14.63167682983193</v>
      </c>
      <c r="X45">
        <v>62.04309650039005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5.8906761227180535</v>
      </c>
      <c r="AG45">
        <v>0</v>
      </c>
      <c r="AH45">
        <v>0</v>
      </c>
      <c r="AI45">
        <v>0</v>
      </c>
      <c r="AJ45">
        <v>0</v>
      </c>
      <c r="AK45">
        <v>22.845194931442087</v>
      </c>
      <c r="AL45">
        <v>50.638749690791727</v>
      </c>
      <c r="AM45">
        <v>0</v>
      </c>
      <c r="AN45">
        <v>0</v>
      </c>
      <c r="AO45">
        <v>0</v>
      </c>
      <c r="AP45">
        <v>1.3468642016570007</v>
      </c>
      <c r="AQ45">
        <v>10.329143101269841</v>
      </c>
      <c r="AR45">
        <v>1.9502291485507237</v>
      </c>
      <c r="AS45">
        <v>2.0367004320547131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950.20376334799369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488.00317030162415</v>
      </c>
      <c r="L46">
        <v>3.8300153830705894</v>
      </c>
      <c r="M46">
        <v>58.409168244927017</v>
      </c>
      <c r="N46">
        <v>49.682854919989389</v>
      </c>
      <c r="O46">
        <v>70.181304985306539</v>
      </c>
      <c r="P46">
        <v>23.347059515971175</v>
      </c>
      <c r="Q46">
        <v>0</v>
      </c>
      <c r="R46">
        <v>17.825011361174457</v>
      </c>
      <c r="S46">
        <v>0</v>
      </c>
      <c r="T46">
        <v>0</v>
      </c>
      <c r="U46">
        <v>59.580616882771004</v>
      </c>
      <c r="V46">
        <v>7.6304216925734032</v>
      </c>
      <c r="W46">
        <v>14.63167682983193</v>
      </c>
      <c r="X46">
        <v>62.04309650039005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5.8906761227180535</v>
      </c>
      <c r="AG46">
        <v>0</v>
      </c>
      <c r="AH46">
        <v>0</v>
      </c>
      <c r="AI46">
        <v>0</v>
      </c>
      <c r="AJ46">
        <v>0</v>
      </c>
      <c r="AK46">
        <v>22.845194931442087</v>
      </c>
      <c r="AL46">
        <v>9.1315776907917368</v>
      </c>
      <c r="AM46">
        <v>0</v>
      </c>
      <c r="AN46">
        <v>0</v>
      </c>
      <c r="AO46">
        <v>0</v>
      </c>
      <c r="AP46">
        <v>1.3468642016570007</v>
      </c>
      <c r="AQ46">
        <v>10.329143101269841</v>
      </c>
      <c r="AR46">
        <v>1.9502291485507237</v>
      </c>
      <c r="AS46">
        <v>2.0367004320547131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908.69478224611373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488.00317030162415</v>
      </c>
      <c r="L47">
        <v>3.8300153830705894</v>
      </c>
      <c r="M47">
        <v>58.409168244927017</v>
      </c>
      <c r="N47">
        <v>49.682854919989389</v>
      </c>
      <c r="O47">
        <v>70.181304985306539</v>
      </c>
      <c r="P47">
        <v>23.347059515971175</v>
      </c>
      <c r="Q47">
        <v>0</v>
      </c>
      <c r="R47">
        <v>17.825011361174457</v>
      </c>
      <c r="S47">
        <v>0</v>
      </c>
      <c r="T47">
        <v>0</v>
      </c>
      <c r="U47">
        <v>59.580616882771004</v>
      </c>
      <c r="V47">
        <v>7.6304216925734032</v>
      </c>
      <c r="W47">
        <v>14.63167682983193</v>
      </c>
      <c r="X47">
        <v>62.04309650039005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5.8906761227180535</v>
      </c>
      <c r="AG47">
        <v>0</v>
      </c>
      <c r="AH47">
        <v>0</v>
      </c>
      <c r="AI47">
        <v>0</v>
      </c>
      <c r="AJ47">
        <v>0</v>
      </c>
      <c r="AK47">
        <v>22.845194931442087</v>
      </c>
      <c r="AL47">
        <v>0.99617179974182435</v>
      </c>
      <c r="AM47">
        <v>0</v>
      </c>
      <c r="AN47">
        <v>0</v>
      </c>
      <c r="AO47">
        <v>0</v>
      </c>
      <c r="AP47">
        <v>1.3468642016570007</v>
      </c>
      <c r="AQ47">
        <v>5.0182070400000001</v>
      </c>
      <c r="AR47">
        <v>1.9502291485507237</v>
      </c>
      <c r="AS47">
        <v>2.0367004320547131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895.24844029379392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488.00317030162415</v>
      </c>
      <c r="L48">
        <v>3.8300153830705894</v>
      </c>
      <c r="M48">
        <v>58.409168244927017</v>
      </c>
      <c r="N48">
        <v>49.682854919989389</v>
      </c>
      <c r="O48">
        <v>70.181304985306539</v>
      </c>
      <c r="P48">
        <v>23.347059515971175</v>
      </c>
      <c r="Q48">
        <v>0</v>
      </c>
      <c r="R48">
        <v>17.825011361174457</v>
      </c>
      <c r="S48">
        <v>0</v>
      </c>
      <c r="T48">
        <v>0</v>
      </c>
      <c r="U48">
        <v>59.580616882771004</v>
      </c>
      <c r="V48">
        <v>7.6233653708558213</v>
      </c>
      <c r="W48">
        <v>14.63167682983193</v>
      </c>
      <c r="X48">
        <v>62.04309650039005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5.8906761227180535</v>
      </c>
      <c r="AG48">
        <v>0</v>
      </c>
      <c r="AH48">
        <v>0</v>
      </c>
      <c r="AI48">
        <v>0</v>
      </c>
      <c r="AJ48">
        <v>0</v>
      </c>
      <c r="AK48">
        <v>22.845194931442087</v>
      </c>
      <c r="AL48">
        <v>0.99617179974182435</v>
      </c>
      <c r="AM48">
        <v>0</v>
      </c>
      <c r="AN48">
        <v>0</v>
      </c>
      <c r="AO48">
        <v>0</v>
      </c>
      <c r="AP48">
        <v>1.3468642016570007</v>
      </c>
      <c r="AQ48">
        <v>0</v>
      </c>
      <c r="AR48">
        <v>1.9502291485507237</v>
      </c>
      <c r="AS48">
        <v>2.0367004320547131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890.2231769320764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488.00928566422004</v>
      </c>
      <c r="L49">
        <v>3.8300153830705894</v>
      </c>
      <c r="M49">
        <v>58.409168244927017</v>
      </c>
      <c r="N49">
        <v>49.682854919989389</v>
      </c>
      <c r="O49">
        <v>70.181304985306539</v>
      </c>
      <c r="P49">
        <v>23.347059515971175</v>
      </c>
      <c r="Q49">
        <v>0</v>
      </c>
      <c r="R49">
        <v>17.825011361174457</v>
      </c>
      <c r="S49">
        <v>0</v>
      </c>
      <c r="T49">
        <v>0</v>
      </c>
      <c r="U49">
        <v>59.580616882771004</v>
      </c>
      <c r="V49">
        <v>7.6233653708558213</v>
      </c>
      <c r="W49">
        <v>14.63167682983193</v>
      </c>
      <c r="X49">
        <v>62.04309650039005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5.8906761227180535</v>
      </c>
      <c r="AG49">
        <v>0</v>
      </c>
      <c r="AH49">
        <v>0</v>
      </c>
      <c r="AI49">
        <v>0</v>
      </c>
      <c r="AJ49">
        <v>0</v>
      </c>
      <c r="AK49">
        <v>22.845194931442087</v>
      </c>
      <c r="AL49">
        <v>0.99617179974182435</v>
      </c>
      <c r="AM49">
        <v>0</v>
      </c>
      <c r="AN49">
        <v>0</v>
      </c>
      <c r="AO49">
        <v>0</v>
      </c>
      <c r="AP49">
        <v>1.3468642016570007</v>
      </c>
      <c r="AQ49">
        <v>0</v>
      </c>
      <c r="AR49">
        <v>1.9502291485507237</v>
      </c>
      <c r="AS49">
        <v>2.0367004320547131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890.22929229467229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488.00928566422004</v>
      </c>
      <c r="L50">
        <v>3.8300153830705894</v>
      </c>
      <c r="M50">
        <v>58.409168244927017</v>
      </c>
      <c r="N50">
        <v>49.682854919989389</v>
      </c>
      <c r="O50">
        <v>70.181304985306539</v>
      </c>
      <c r="P50">
        <v>23.347059515971175</v>
      </c>
      <c r="Q50">
        <v>0</v>
      </c>
      <c r="R50">
        <v>17.825011361174457</v>
      </c>
      <c r="S50">
        <v>0</v>
      </c>
      <c r="T50">
        <v>0</v>
      </c>
      <c r="U50">
        <v>59.580616882771004</v>
      </c>
      <c r="V50">
        <v>7.6304216925734032</v>
      </c>
      <c r="W50">
        <v>14.63167682983193</v>
      </c>
      <c r="X50">
        <v>62.04309650039005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5.8906761227180535</v>
      </c>
      <c r="AG50">
        <v>0</v>
      </c>
      <c r="AH50">
        <v>0</v>
      </c>
      <c r="AI50">
        <v>0</v>
      </c>
      <c r="AJ50">
        <v>0</v>
      </c>
      <c r="AK50">
        <v>22.845194931442087</v>
      </c>
      <c r="AL50">
        <v>0.99617179974182435</v>
      </c>
      <c r="AM50">
        <v>0</v>
      </c>
      <c r="AN50">
        <v>0</v>
      </c>
      <c r="AO50">
        <v>0</v>
      </c>
      <c r="AP50">
        <v>1.3468642016570007</v>
      </c>
      <c r="AQ50">
        <v>0</v>
      </c>
      <c r="AR50">
        <v>1.9502291485507237</v>
      </c>
      <c r="AS50">
        <v>2.0367004320547131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890.23634861638982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459.64838386513696</v>
      </c>
      <c r="L51">
        <v>0.95994132029339851</v>
      </c>
      <c r="M51">
        <v>58.409168244927017</v>
      </c>
      <c r="N51">
        <v>49.682854919989389</v>
      </c>
      <c r="O51">
        <v>70.181304985306539</v>
      </c>
      <c r="P51">
        <v>23.347059515971175</v>
      </c>
      <c r="Q51">
        <v>0</v>
      </c>
      <c r="R51">
        <v>17.825011361174457</v>
      </c>
      <c r="S51">
        <v>0</v>
      </c>
      <c r="T51">
        <v>0</v>
      </c>
      <c r="U51">
        <v>59.580616882771004</v>
      </c>
      <c r="V51">
        <v>7.6304216925734032</v>
      </c>
      <c r="W51">
        <v>14.63167682983193</v>
      </c>
      <c r="X51">
        <v>62.04309650039005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5.8906761227180535</v>
      </c>
      <c r="AG51">
        <v>0</v>
      </c>
      <c r="AH51">
        <v>0</v>
      </c>
      <c r="AI51">
        <v>0</v>
      </c>
      <c r="AJ51">
        <v>0</v>
      </c>
      <c r="AK51">
        <v>22.845194931442087</v>
      </c>
      <c r="AL51">
        <v>0.99617179974182435</v>
      </c>
      <c r="AM51">
        <v>0</v>
      </c>
      <c r="AN51">
        <v>0</v>
      </c>
      <c r="AO51">
        <v>0</v>
      </c>
      <c r="AP51">
        <v>1.3468642016570007</v>
      </c>
      <c r="AQ51">
        <v>0</v>
      </c>
      <c r="AR51">
        <v>16.716248464311587</v>
      </c>
      <c r="AS51">
        <v>10.409801573892359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882.14449321212794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440.49672013515311</v>
      </c>
      <c r="L52">
        <v>0.95994132029339851</v>
      </c>
      <c r="M52">
        <v>58.409168244927017</v>
      </c>
      <c r="N52">
        <v>49.682854919989389</v>
      </c>
      <c r="O52">
        <v>70.181304985306539</v>
      </c>
      <c r="P52">
        <v>23.347059515971175</v>
      </c>
      <c r="Q52">
        <v>0</v>
      </c>
      <c r="R52">
        <v>17.825011361174457</v>
      </c>
      <c r="S52">
        <v>0</v>
      </c>
      <c r="T52">
        <v>0</v>
      </c>
      <c r="U52">
        <v>59.580616882771004</v>
      </c>
      <c r="V52">
        <v>7.6233653708558213</v>
      </c>
      <c r="W52">
        <v>14.63167682983193</v>
      </c>
      <c r="X52">
        <v>62.04309650039005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5.8906761227180535</v>
      </c>
      <c r="AG52">
        <v>0</v>
      </c>
      <c r="AH52">
        <v>0</v>
      </c>
      <c r="AI52">
        <v>0</v>
      </c>
      <c r="AJ52">
        <v>0</v>
      </c>
      <c r="AK52">
        <v>22.845194931442087</v>
      </c>
      <c r="AL52">
        <v>0.99617179974182435</v>
      </c>
      <c r="AM52">
        <v>0</v>
      </c>
      <c r="AN52">
        <v>0</v>
      </c>
      <c r="AO52">
        <v>0</v>
      </c>
      <c r="AP52">
        <v>1.3468642016570007</v>
      </c>
      <c r="AQ52">
        <v>0</v>
      </c>
      <c r="AR52">
        <v>16.716248464311587</v>
      </c>
      <c r="AS52">
        <v>10.409801573892359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862.98577316042667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373.4633218682439</v>
      </c>
      <c r="L53">
        <v>0.95994132029339851</v>
      </c>
      <c r="M53">
        <v>58.409168244927017</v>
      </c>
      <c r="N53">
        <v>49.682854919989389</v>
      </c>
      <c r="O53">
        <v>70.181304985306539</v>
      </c>
      <c r="P53">
        <v>23.347059515971175</v>
      </c>
      <c r="Q53">
        <v>0</v>
      </c>
      <c r="R53">
        <v>17.825011361174457</v>
      </c>
      <c r="S53">
        <v>0</v>
      </c>
      <c r="T53">
        <v>0</v>
      </c>
      <c r="U53">
        <v>59.580616882771004</v>
      </c>
      <c r="V53">
        <v>7.6233653708558213</v>
      </c>
      <c r="W53">
        <v>14.63167682983193</v>
      </c>
      <c r="X53">
        <v>62.04309650039005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5.8906761227180535</v>
      </c>
      <c r="AG53">
        <v>0</v>
      </c>
      <c r="AH53">
        <v>0</v>
      </c>
      <c r="AI53">
        <v>0</v>
      </c>
      <c r="AJ53">
        <v>0</v>
      </c>
      <c r="AK53">
        <v>22.845194931442087</v>
      </c>
      <c r="AL53">
        <v>0.99617179974182435</v>
      </c>
      <c r="AM53">
        <v>0</v>
      </c>
      <c r="AN53">
        <v>0</v>
      </c>
      <c r="AO53">
        <v>0</v>
      </c>
      <c r="AP53">
        <v>3.5018467486329738</v>
      </c>
      <c r="AQ53">
        <v>0</v>
      </c>
      <c r="AR53">
        <v>2.0895311678442017</v>
      </c>
      <c r="AS53">
        <v>10.409801573892359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783.4806401440261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354.31167779333003</v>
      </c>
      <c r="L54">
        <v>0.95994132029339851</v>
      </c>
      <c r="M54">
        <v>58.409168244927017</v>
      </c>
      <c r="N54">
        <v>49.682854919989389</v>
      </c>
      <c r="O54">
        <v>70.181304985306539</v>
      </c>
      <c r="P54">
        <v>23.347059515971175</v>
      </c>
      <c r="Q54">
        <v>0</v>
      </c>
      <c r="R54">
        <v>17.825011361174457</v>
      </c>
      <c r="S54">
        <v>0</v>
      </c>
      <c r="T54">
        <v>0</v>
      </c>
      <c r="U54">
        <v>59.580616882771004</v>
      </c>
      <c r="V54">
        <v>7.6233653708558213</v>
      </c>
      <c r="W54">
        <v>14.63167682983193</v>
      </c>
      <c r="X54">
        <v>62.04309650039005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5.8906761227180535</v>
      </c>
      <c r="AG54">
        <v>0</v>
      </c>
      <c r="AH54">
        <v>0</v>
      </c>
      <c r="AI54">
        <v>0</v>
      </c>
      <c r="AJ54">
        <v>0</v>
      </c>
      <c r="AK54">
        <v>22.845194931442087</v>
      </c>
      <c r="AL54">
        <v>0.99617179974182435</v>
      </c>
      <c r="AM54">
        <v>0</v>
      </c>
      <c r="AN54">
        <v>0</v>
      </c>
      <c r="AO54">
        <v>0</v>
      </c>
      <c r="AP54">
        <v>3.5018467486329738</v>
      </c>
      <c r="AQ54">
        <v>0</v>
      </c>
      <c r="AR54">
        <v>1.3930206321557967</v>
      </c>
      <c r="AS54">
        <v>10.409801573892359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763.63248553342362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268.12688890178106</v>
      </c>
      <c r="L55">
        <v>0.95996015047347261</v>
      </c>
      <c r="M55">
        <v>58.409168244927017</v>
      </c>
      <c r="N55">
        <v>49.682854919989389</v>
      </c>
      <c r="O55">
        <v>70.181304985306539</v>
      </c>
      <c r="P55">
        <v>23.347059515971175</v>
      </c>
      <c r="Q55">
        <v>0</v>
      </c>
      <c r="R55">
        <v>17.825011361174457</v>
      </c>
      <c r="S55">
        <v>0</v>
      </c>
      <c r="T55">
        <v>0</v>
      </c>
      <c r="U55">
        <v>59.580616882771004</v>
      </c>
      <c r="V55">
        <v>7.6233653708558213</v>
      </c>
      <c r="W55">
        <v>14.63167682983193</v>
      </c>
      <c r="X55">
        <v>62.04309650039005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5.8906761227180535</v>
      </c>
      <c r="AG55">
        <v>0</v>
      </c>
      <c r="AH55">
        <v>0</v>
      </c>
      <c r="AI55">
        <v>0</v>
      </c>
      <c r="AJ55">
        <v>0</v>
      </c>
      <c r="AK55">
        <v>22.845194931442087</v>
      </c>
      <c r="AL55">
        <v>0.99617179974182435</v>
      </c>
      <c r="AM55">
        <v>0</v>
      </c>
      <c r="AN55">
        <v>0</v>
      </c>
      <c r="AO55">
        <v>0</v>
      </c>
      <c r="AP55">
        <v>3.5018467486329738</v>
      </c>
      <c r="AQ55">
        <v>0</v>
      </c>
      <c r="AR55">
        <v>1.3930206321557967</v>
      </c>
      <c r="AS55">
        <v>10.409801573892359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677.44771547205494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258.55</v>
      </c>
      <c r="L56">
        <v>0.9598878683302362</v>
      </c>
      <c r="M56">
        <v>58.409168244927017</v>
      </c>
      <c r="N56">
        <v>49.682854919989389</v>
      </c>
      <c r="O56">
        <v>70.181304985306539</v>
      </c>
      <c r="P56">
        <v>23.347059515971175</v>
      </c>
      <c r="Q56">
        <v>0</v>
      </c>
      <c r="R56">
        <v>17.825011361174457</v>
      </c>
      <c r="S56">
        <v>0</v>
      </c>
      <c r="T56">
        <v>0</v>
      </c>
      <c r="U56">
        <v>59.580616882771004</v>
      </c>
      <c r="V56">
        <v>7.6233653708558213</v>
      </c>
      <c r="W56">
        <v>14.63167682983193</v>
      </c>
      <c r="X56">
        <v>62.04309650039005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5.8906761227180535</v>
      </c>
      <c r="AG56">
        <v>0</v>
      </c>
      <c r="AH56">
        <v>0</v>
      </c>
      <c r="AI56">
        <v>0</v>
      </c>
      <c r="AJ56">
        <v>0</v>
      </c>
      <c r="AK56">
        <v>22.845194931442087</v>
      </c>
      <c r="AL56">
        <v>0.99617179974182435</v>
      </c>
      <c r="AM56">
        <v>0</v>
      </c>
      <c r="AN56">
        <v>0</v>
      </c>
      <c r="AO56">
        <v>0</v>
      </c>
      <c r="AP56">
        <v>3.5018467486329738</v>
      </c>
      <c r="AQ56">
        <v>0</v>
      </c>
      <c r="AR56">
        <v>1.3930206321557967</v>
      </c>
      <c r="AS56">
        <v>7.0153011465953021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664.47625386083359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258.55</v>
      </c>
      <c r="L57">
        <v>0.95992859390645113</v>
      </c>
      <c r="M57">
        <v>58.409168244927017</v>
      </c>
      <c r="N57">
        <v>49.682854919989389</v>
      </c>
      <c r="O57">
        <v>70.181304985306539</v>
      </c>
      <c r="P57">
        <v>22.211640208203583</v>
      </c>
      <c r="Q57">
        <v>0</v>
      </c>
      <c r="R57">
        <v>17.825011361174457</v>
      </c>
      <c r="S57">
        <v>0</v>
      </c>
      <c r="T57">
        <v>0</v>
      </c>
      <c r="U57">
        <v>59.580616882771004</v>
      </c>
      <c r="V57">
        <v>7.6233653708558213</v>
      </c>
      <c r="W57">
        <v>14.63167682983193</v>
      </c>
      <c r="X57">
        <v>62.04309650039005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5.8906761227180535</v>
      </c>
      <c r="AG57">
        <v>0</v>
      </c>
      <c r="AH57">
        <v>0</v>
      </c>
      <c r="AI57">
        <v>0</v>
      </c>
      <c r="AJ57">
        <v>0</v>
      </c>
      <c r="AK57">
        <v>22.845194931442087</v>
      </c>
      <c r="AL57">
        <v>0.99617179974182435</v>
      </c>
      <c r="AM57">
        <v>0</v>
      </c>
      <c r="AN57">
        <v>0</v>
      </c>
      <c r="AO57">
        <v>0</v>
      </c>
      <c r="AP57">
        <v>1.5084880463960229</v>
      </c>
      <c r="AQ57">
        <v>0</v>
      </c>
      <c r="AR57">
        <v>1.3930206321557967</v>
      </c>
      <c r="AS57">
        <v>7.0153011465953021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661.34751657640527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258.55</v>
      </c>
      <c r="L58">
        <v>0.95992937407297541</v>
      </c>
      <c r="M58">
        <v>58.409168244927017</v>
      </c>
      <c r="N58">
        <v>49.682854919989389</v>
      </c>
      <c r="O58">
        <v>70.181304985306539</v>
      </c>
      <c r="P58">
        <v>22.211640208203583</v>
      </c>
      <c r="Q58">
        <v>0</v>
      </c>
      <c r="R58">
        <v>17.825011361174457</v>
      </c>
      <c r="S58">
        <v>0</v>
      </c>
      <c r="T58">
        <v>0</v>
      </c>
      <c r="U58">
        <v>59.580616882771004</v>
      </c>
      <c r="V58">
        <v>7.6233653708558213</v>
      </c>
      <c r="W58">
        <v>14.63167682983193</v>
      </c>
      <c r="X58">
        <v>62.04309650039005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5.8906761227180535</v>
      </c>
      <c r="AG58">
        <v>0</v>
      </c>
      <c r="AH58">
        <v>0</v>
      </c>
      <c r="AI58">
        <v>0</v>
      </c>
      <c r="AJ58">
        <v>0</v>
      </c>
      <c r="AK58">
        <v>22.845194931442087</v>
      </c>
      <c r="AL58">
        <v>0.99617179974182435</v>
      </c>
      <c r="AM58">
        <v>0</v>
      </c>
      <c r="AN58">
        <v>0</v>
      </c>
      <c r="AO58">
        <v>0</v>
      </c>
      <c r="AP58">
        <v>1.5084880463960229</v>
      </c>
      <c r="AQ58">
        <v>0</v>
      </c>
      <c r="AR58">
        <v>1.3930206321557967</v>
      </c>
      <c r="AS58">
        <v>2.2630002848647042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656.59521649484122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275.78749566401814</v>
      </c>
      <c r="L59">
        <v>0.95996550640017952</v>
      </c>
      <c r="M59">
        <v>58.409168244927017</v>
      </c>
      <c r="N59">
        <v>49.682854919989389</v>
      </c>
      <c r="O59">
        <v>70.181304985306539</v>
      </c>
      <c r="P59">
        <v>22.211640208203583</v>
      </c>
      <c r="Q59">
        <v>0</v>
      </c>
      <c r="R59">
        <v>17.825011361174457</v>
      </c>
      <c r="S59">
        <v>0</v>
      </c>
      <c r="T59">
        <v>0</v>
      </c>
      <c r="U59">
        <v>59.580616882771004</v>
      </c>
      <c r="V59">
        <v>7.6233653708558213</v>
      </c>
      <c r="W59">
        <v>14.63167682983193</v>
      </c>
      <c r="X59">
        <v>62.04309650039005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5.8906761227180535</v>
      </c>
      <c r="AG59">
        <v>0</v>
      </c>
      <c r="AH59">
        <v>0</v>
      </c>
      <c r="AI59">
        <v>0</v>
      </c>
      <c r="AJ59">
        <v>0</v>
      </c>
      <c r="AK59">
        <v>22.845194931442087</v>
      </c>
      <c r="AL59">
        <v>0.99617179974182435</v>
      </c>
      <c r="AM59">
        <v>0</v>
      </c>
      <c r="AN59">
        <v>0</v>
      </c>
      <c r="AO59">
        <v>0</v>
      </c>
      <c r="AP59">
        <v>1.5084880463960229</v>
      </c>
      <c r="AQ59">
        <v>0</v>
      </c>
      <c r="AR59">
        <v>1.3930206321557967</v>
      </c>
      <c r="AS59">
        <v>2.0367004320547131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673.60644843837633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302.61098146733474</v>
      </c>
      <c r="L60">
        <v>0.95994132029339851</v>
      </c>
      <c r="M60">
        <v>58.409168244927017</v>
      </c>
      <c r="N60">
        <v>49.682854919989389</v>
      </c>
      <c r="O60">
        <v>70.181304985306539</v>
      </c>
      <c r="P60">
        <v>22.211640208203583</v>
      </c>
      <c r="Q60">
        <v>0</v>
      </c>
      <c r="R60">
        <v>17.825011361174457</v>
      </c>
      <c r="S60">
        <v>0</v>
      </c>
      <c r="T60">
        <v>0</v>
      </c>
      <c r="U60">
        <v>59.580616882771004</v>
      </c>
      <c r="V60">
        <v>7.6233653708558213</v>
      </c>
      <c r="W60">
        <v>14.63167682983193</v>
      </c>
      <c r="X60">
        <v>62.04309650039005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5.8906761227180535</v>
      </c>
      <c r="AG60">
        <v>0</v>
      </c>
      <c r="AH60">
        <v>0</v>
      </c>
      <c r="AI60">
        <v>0</v>
      </c>
      <c r="AJ60">
        <v>0</v>
      </c>
      <c r="AK60">
        <v>22.845194931442087</v>
      </c>
      <c r="AL60">
        <v>0.99617179974182435</v>
      </c>
      <c r="AM60">
        <v>0</v>
      </c>
      <c r="AN60">
        <v>0</v>
      </c>
      <c r="AO60">
        <v>0</v>
      </c>
      <c r="AP60">
        <v>1.5084880463960229</v>
      </c>
      <c r="AQ60">
        <v>0</v>
      </c>
      <c r="AR60">
        <v>1.3930206321557967</v>
      </c>
      <c r="AS60">
        <v>2.0367004320547131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700.42991005558622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311.77646202083804</v>
      </c>
      <c r="L61">
        <v>0.95994132029339851</v>
      </c>
      <c r="M61">
        <v>58.409168244927017</v>
      </c>
      <c r="N61">
        <v>49.682854919989389</v>
      </c>
      <c r="O61">
        <v>70.181304985306539</v>
      </c>
      <c r="P61">
        <v>22.211640208203583</v>
      </c>
      <c r="Q61">
        <v>0</v>
      </c>
      <c r="R61">
        <v>17.825011361174457</v>
      </c>
      <c r="S61">
        <v>0</v>
      </c>
      <c r="T61">
        <v>0</v>
      </c>
      <c r="U61">
        <v>59.580616882771004</v>
      </c>
      <c r="V61">
        <v>7.6233653708558213</v>
      </c>
      <c r="W61">
        <v>14.63167682983193</v>
      </c>
      <c r="X61">
        <v>62.04309650039005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5.8906761227180535</v>
      </c>
      <c r="AG61">
        <v>0</v>
      </c>
      <c r="AH61">
        <v>0</v>
      </c>
      <c r="AI61">
        <v>0</v>
      </c>
      <c r="AJ61">
        <v>0</v>
      </c>
      <c r="AK61">
        <v>22.845194931442087</v>
      </c>
      <c r="AL61">
        <v>0.99617179974182435</v>
      </c>
      <c r="AM61">
        <v>0</v>
      </c>
      <c r="AN61">
        <v>0</v>
      </c>
      <c r="AO61">
        <v>0</v>
      </c>
      <c r="AP61">
        <v>1.5084880463960229</v>
      </c>
      <c r="AQ61">
        <v>0</v>
      </c>
      <c r="AR61">
        <v>1.3930206321557967</v>
      </c>
      <c r="AS61">
        <v>2.0367004320547131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709.59539060908958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330.12246742245424</v>
      </c>
      <c r="L62">
        <v>0.95994132029339851</v>
      </c>
      <c r="M62">
        <v>58.409168244927017</v>
      </c>
      <c r="N62">
        <v>49.682854919989389</v>
      </c>
      <c r="O62">
        <v>70.181304985306539</v>
      </c>
      <c r="P62">
        <v>22.211640208203583</v>
      </c>
      <c r="Q62">
        <v>0</v>
      </c>
      <c r="R62">
        <v>17.825011361174457</v>
      </c>
      <c r="S62">
        <v>0</v>
      </c>
      <c r="T62">
        <v>0</v>
      </c>
      <c r="U62">
        <v>59.580616882771004</v>
      </c>
      <c r="V62">
        <v>7.6233653708558213</v>
      </c>
      <c r="W62">
        <v>14.63167682983193</v>
      </c>
      <c r="X62">
        <v>62.04309650039005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5.8906761227180535</v>
      </c>
      <c r="AG62">
        <v>0</v>
      </c>
      <c r="AH62">
        <v>0</v>
      </c>
      <c r="AI62">
        <v>0</v>
      </c>
      <c r="AJ62">
        <v>0</v>
      </c>
      <c r="AK62">
        <v>22.845194931442087</v>
      </c>
      <c r="AL62">
        <v>0.99617179974182435</v>
      </c>
      <c r="AM62">
        <v>0</v>
      </c>
      <c r="AN62">
        <v>0</v>
      </c>
      <c r="AO62">
        <v>0</v>
      </c>
      <c r="AP62">
        <v>1.5084880463960229</v>
      </c>
      <c r="AQ62">
        <v>0</v>
      </c>
      <c r="AR62">
        <v>1.3930206321557967</v>
      </c>
      <c r="AS62">
        <v>2.0367004320547131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727.94139601070572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348.46092086634565</v>
      </c>
      <c r="L63">
        <v>0.95994132029339851</v>
      </c>
      <c r="M63">
        <v>58.409168244927017</v>
      </c>
      <c r="N63">
        <v>49.682854919989389</v>
      </c>
      <c r="O63">
        <v>70.181304985306539</v>
      </c>
      <c r="P63">
        <v>22.211640208203583</v>
      </c>
      <c r="Q63">
        <v>0</v>
      </c>
      <c r="R63">
        <v>17.825011361174457</v>
      </c>
      <c r="S63">
        <v>0</v>
      </c>
      <c r="T63">
        <v>0</v>
      </c>
      <c r="U63">
        <v>59.580616882771004</v>
      </c>
      <c r="V63">
        <v>7.6233653708558213</v>
      </c>
      <c r="W63">
        <v>14.63167682983193</v>
      </c>
      <c r="X63">
        <v>62.04309650039005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5.8906761227180535</v>
      </c>
      <c r="AG63">
        <v>0</v>
      </c>
      <c r="AH63">
        <v>0</v>
      </c>
      <c r="AI63">
        <v>0</v>
      </c>
      <c r="AJ63">
        <v>0</v>
      </c>
      <c r="AK63">
        <v>22.845194931442087</v>
      </c>
      <c r="AL63">
        <v>0.99617179974182435</v>
      </c>
      <c r="AM63">
        <v>0</v>
      </c>
      <c r="AN63">
        <v>0</v>
      </c>
      <c r="AO63">
        <v>0</v>
      </c>
      <c r="AP63">
        <v>1.5084880463960229</v>
      </c>
      <c r="AQ63">
        <v>0</v>
      </c>
      <c r="AR63">
        <v>1.3930206321557967</v>
      </c>
      <c r="AS63">
        <v>2.0367004320547131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746.27984945459718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357.62627119081679</v>
      </c>
      <c r="L64">
        <v>0.95994132029339851</v>
      </c>
      <c r="M64">
        <v>58.409168244927017</v>
      </c>
      <c r="N64">
        <v>49.682854919989389</v>
      </c>
      <c r="O64">
        <v>70.181304985306539</v>
      </c>
      <c r="P64">
        <v>22.211640208203583</v>
      </c>
      <c r="Q64">
        <v>0</v>
      </c>
      <c r="R64">
        <v>17.825011361174457</v>
      </c>
      <c r="S64">
        <v>0</v>
      </c>
      <c r="T64">
        <v>0</v>
      </c>
      <c r="U64">
        <v>59.580616882771004</v>
      </c>
      <c r="V64">
        <v>7.6233653708558213</v>
      </c>
      <c r="W64">
        <v>14.63167682983193</v>
      </c>
      <c r="X64">
        <v>62.04309650039005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5.8906761227180535</v>
      </c>
      <c r="AG64">
        <v>0</v>
      </c>
      <c r="AH64">
        <v>0</v>
      </c>
      <c r="AI64">
        <v>0</v>
      </c>
      <c r="AJ64">
        <v>0</v>
      </c>
      <c r="AK64">
        <v>22.845194931442087</v>
      </c>
      <c r="AL64">
        <v>0.99617179974182435</v>
      </c>
      <c r="AM64">
        <v>0</v>
      </c>
      <c r="AN64">
        <v>0</v>
      </c>
      <c r="AO64">
        <v>0</v>
      </c>
      <c r="AP64">
        <v>1.5084880463960229</v>
      </c>
      <c r="AQ64">
        <v>0</v>
      </c>
      <c r="AR64">
        <v>1.3930206321557967</v>
      </c>
      <c r="AS64">
        <v>2.0367004320547131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755.44519977906828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394.31085044354842</v>
      </c>
      <c r="L65">
        <v>0.95997945832269926</v>
      </c>
      <c r="M65">
        <v>58.409168244927017</v>
      </c>
      <c r="N65">
        <v>49.682854919989389</v>
      </c>
      <c r="O65">
        <v>70.181304985306539</v>
      </c>
      <c r="P65">
        <v>22.211640208203583</v>
      </c>
      <c r="Q65">
        <v>0</v>
      </c>
      <c r="R65">
        <v>17.825011361174457</v>
      </c>
      <c r="S65">
        <v>0</v>
      </c>
      <c r="T65">
        <v>0</v>
      </c>
      <c r="U65">
        <v>59.580616882771004</v>
      </c>
      <c r="V65">
        <v>7.6233653708558213</v>
      </c>
      <c r="W65">
        <v>14.63167682983193</v>
      </c>
      <c r="X65">
        <v>62.04309650039005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5.8906761227180535</v>
      </c>
      <c r="AG65">
        <v>0</v>
      </c>
      <c r="AH65">
        <v>0</v>
      </c>
      <c r="AI65">
        <v>0</v>
      </c>
      <c r="AJ65">
        <v>0</v>
      </c>
      <c r="AK65">
        <v>22.845194931442087</v>
      </c>
      <c r="AL65">
        <v>0.99617179974182435</v>
      </c>
      <c r="AM65">
        <v>0</v>
      </c>
      <c r="AN65">
        <v>0</v>
      </c>
      <c r="AO65">
        <v>0</v>
      </c>
      <c r="AP65">
        <v>1.5084880463960229</v>
      </c>
      <c r="AQ65">
        <v>0</v>
      </c>
      <c r="AR65">
        <v>1.3930206321557967</v>
      </c>
      <c r="AS65">
        <v>2.0367004320547131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792.12981716982915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421.82239678957012</v>
      </c>
      <c r="L66">
        <v>0.95997945832269926</v>
      </c>
      <c r="M66">
        <v>58.409168244927017</v>
      </c>
      <c r="N66">
        <v>49.682854919989389</v>
      </c>
      <c r="O66">
        <v>70.181304985306539</v>
      </c>
      <c r="P66">
        <v>22.211640208203583</v>
      </c>
      <c r="Q66">
        <v>0</v>
      </c>
      <c r="R66">
        <v>17.825011361174457</v>
      </c>
      <c r="S66">
        <v>0</v>
      </c>
      <c r="T66">
        <v>0</v>
      </c>
      <c r="U66">
        <v>59.580616882771004</v>
      </c>
      <c r="V66">
        <v>7.6304216925734032</v>
      </c>
      <c r="W66">
        <v>14.63167682983193</v>
      </c>
      <c r="X66">
        <v>62.04309650039005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5.8906761227180535</v>
      </c>
      <c r="AG66">
        <v>0</v>
      </c>
      <c r="AH66">
        <v>0</v>
      </c>
      <c r="AI66">
        <v>0</v>
      </c>
      <c r="AJ66">
        <v>0</v>
      </c>
      <c r="AK66">
        <v>22.845194931442087</v>
      </c>
      <c r="AL66">
        <v>0.99617179974182435</v>
      </c>
      <c r="AM66">
        <v>0</v>
      </c>
      <c r="AN66">
        <v>0</v>
      </c>
      <c r="AO66">
        <v>0</v>
      </c>
      <c r="AP66">
        <v>1.5084880463960229</v>
      </c>
      <c r="AQ66">
        <v>0</v>
      </c>
      <c r="AR66">
        <v>1.3930206321557967</v>
      </c>
      <c r="AS66">
        <v>2.0367004320547131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819.64841983756844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480.4194839201657</v>
      </c>
      <c r="L67">
        <v>3.8299731795955325</v>
      </c>
      <c r="M67">
        <v>58.409168244927017</v>
      </c>
      <c r="N67">
        <v>49.682854919989389</v>
      </c>
      <c r="O67">
        <v>70.181304985306539</v>
      </c>
      <c r="P67">
        <v>22.211640208203583</v>
      </c>
      <c r="Q67">
        <v>0</v>
      </c>
      <c r="R67">
        <v>17.825011361174457</v>
      </c>
      <c r="S67">
        <v>0</v>
      </c>
      <c r="T67">
        <v>0</v>
      </c>
      <c r="U67">
        <v>59.580616882771004</v>
      </c>
      <c r="V67">
        <v>7.6304216925734032</v>
      </c>
      <c r="W67">
        <v>14.63167682983193</v>
      </c>
      <c r="X67">
        <v>62.04309650039005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5.8906761227180535</v>
      </c>
      <c r="AG67">
        <v>0</v>
      </c>
      <c r="AH67">
        <v>0</v>
      </c>
      <c r="AI67">
        <v>0</v>
      </c>
      <c r="AJ67">
        <v>0</v>
      </c>
      <c r="AK67">
        <v>22.845194931442087</v>
      </c>
      <c r="AL67">
        <v>0.99617179974182435</v>
      </c>
      <c r="AM67">
        <v>0</v>
      </c>
      <c r="AN67">
        <v>0</v>
      </c>
      <c r="AO67">
        <v>0</v>
      </c>
      <c r="AP67">
        <v>1.5084880463960229</v>
      </c>
      <c r="AQ67">
        <v>0</v>
      </c>
      <c r="AR67">
        <v>1.3930206321557967</v>
      </c>
      <c r="AS67">
        <v>2.0367004320547131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881.11550068943677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488.00928566422004</v>
      </c>
      <c r="L68">
        <v>3.8299731795955325</v>
      </c>
      <c r="M68">
        <v>58.409168244927017</v>
      </c>
      <c r="N68">
        <v>49.682854919989389</v>
      </c>
      <c r="O68">
        <v>70.181304985306539</v>
      </c>
      <c r="P68">
        <v>22.211640208203583</v>
      </c>
      <c r="Q68">
        <v>0</v>
      </c>
      <c r="R68">
        <v>17.825011361174457</v>
      </c>
      <c r="S68">
        <v>0</v>
      </c>
      <c r="T68">
        <v>0</v>
      </c>
      <c r="U68">
        <v>59.580616882771004</v>
      </c>
      <c r="V68">
        <v>7.6304216925734032</v>
      </c>
      <c r="W68">
        <v>14.63167682983193</v>
      </c>
      <c r="X68">
        <v>62.04309650039005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5.8906761227180535</v>
      </c>
      <c r="AG68">
        <v>0</v>
      </c>
      <c r="AH68">
        <v>0</v>
      </c>
      <c r="AI68">
        <v>0</v>
      </c>
      <c r="AJ68">
        <v>0</v>
      </c>
      <c r="AK68">
        <v>22.845194931442087</v>
      </c>
      <c r="AL68">
        <v>0.99617179974182435</v>
      </c>
      <c r="AM68">
        <v>0</v>
      </c>
      <c r="AN68">
        <v>0</v>
      </c>
      <c r="AO68">
        <v>0</v>
      </c>
      <c r="AP68">
        <v>1.5084880463960229</v>
      </c>
      <c r="AQ68">
        <v>10.03641408</v>
      </c>
      <c r="AR68">
        <v>1.3930206321557967</v>
      </c>
      <c r="AS68">
        <v>2.0367004320547131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898.74171651349104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488.00928566422004</v>
      </c>
      <c r="L69">
        <v>3.8300860915987638</v>
      </c>
      <c r="M69">
        <v>58.409168244927017</v>
      </c>
      <c r="N69">
        <v>49.682854919989389</v>
      </c>
      <c r="O69">
        <v>70.181304985306539</v>
      </c>
      <c r="P69">
        <v>22.211640208203583</v>
      </c>
      <c r="Q69">
        <v>0</v>
      </c>
      <c r="R69">
        <v>17.826820463054183</v>
      </c>
      <c r="S69">
        <v>0</v>
      </c>
      <c r="T69">
        <v>0</v>
      </c>
      <c r="U69">
        <v>59.580616882771004</v>
      </c>
      <c r="V69">
        <v>7.6304216925734032</v>
      </c>
      <c r="W69">
        <v>14.63167682983193</v>
      </c>
      <c r="X69">
        <v>62.04309650039005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5.8906761227180535</v>
      </c>
      <c r="AG69">
        <v>0</v>
      </c>
      <c r="AH69">
        <v>7.9656998399999983</v>
      </c>
      <c r="AI69">
        <v>0</v>
      </c>
      <c r="AJ69">
        <v>0</v>
      </c>
      <c r="AK69">
        <v>22.845194931442087</v>
      </c>
      <c r="AL69">
        <v>0.99617179974182435</v>
      </c>
      <c r="AM69">
        <v>0</v>
      </c>
      <c r="AN69">
        <v>0</v>
      </c>
      <c r="AO69">
        <v>0</v>
      </c>
      <c r="AP69">
        <v>1.5084880463960229</v>
      </c>
      <c r="AQ69">
        <v>20.658285509365083</v>
      </c>
      <c r="AR69">
        <v>1.3930206321557967</v>
      </c>
      <c r="AS69">
        <v>2.0367004320547131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917.33120979673924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487.80281058618044</v>
      </c>
      <c r="L70">
        <v>3.8300860915987638</v>
      </c>
      <c r="M70">
        <v>58.409168244927017</v>
      </c>
      <c r="N70">
        <v>49.682854919989389</v>
      </c>
      <c r="O70">
        <v>70.181304985306539</v>
      </c>
      <c r="P70">
        <v>22.211640208203583</v>
      </c>
      <c r="Q70">
        <v>0</v>
      </c>
      <c r="R70">
        <v>17.826820463054183</v>
      </c>
      <c r="S70">
        <v>0</v>
      </c>
      <c r="T70">
        <v>0</v>
      </c>
      <c r="U70">
        <v>59.580616882771004</v>
      </c>
      <c r="V70">
        <v>7.6304216925734032</v>
      </c>
      <c r="W70">
        <v>14.63167682983193</v>
      </c>
      <c r="X70">
        <v>62.04309650039005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5.8906761227180535</v>
      </c>
      <c r="AG70">
        <v>0</v>
      </c>
      <c r="AH70">
        <v>15.931399679999997</v>
      </c>
      <c r="AI70">
        <v>0</v>
      </c>
      <c r="AJ70">
        <v>0</v>
      </c>
      <c r="AK70">
        <v>22.845194931442087</v>
      </c>
      <c r="AL70">
        <v>9.1315776907917368</v>
      </c>
      <c r="AM70">
        <v>0</v>
      </c>
      <c r="AN70">
        <v>0</v>
      </c>
      <c r="AO70">
        <v>0</v>
      </c>
      <c r="AP70">
        <v>1.5084880463960229</v>
      </c>
      <c r="AQ70">
        <v>20.658285509365083</v>
      </c>
      <c r="AR70">
        <v>1.3930206321557967</v>
      </c>
      <c r="AS70">
        <v>2.0367004320547131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933.22584044974963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487.80281058618044</v>
      </c>
      <c r="L71">
        <v>3.8300860915987638</v>
      </c>
      <c r="M71">
        <v>58.409168244927017</v>
      </c>
      <c r="N71">
        <v>49.682854919989389</v>
      </c>
      <c r="O71">
        <v>70.181304985306539</v>
      </c>
      <c r="P71">
        <v>22.211640208203583</v>
      </c>
      <c r="Q71">
        <v>0</v>
      </c>
      <c r="R71">
        <v>17.826820463054183</v>
      </c>
      <c r="S71">
        <v>0</v>
      </c>
      <c r="T71">
        <v>0</v>
      </c>
      <c r="U71">
        <v>59.580616882771004</v>
      </c>
      <c r="V71">
        <v>7.6304216925734032</v>
      </c>
      <c r="W71">
        <v>14.63167682983193</v>
      </c>
      <c r="X71">
        <v>62.04309650039005</v>
      </c>
      <c r="Y71">
        <v>0</v>
      </c>
      <c r="Z71">
        <v>0</v>
      </c>
      <c r="AA71">
        <v>0</v>
      </c>
      <c r="AB71">
        <v>0</v>
      </c>
      <c r="AC71">
        <v>4.0704513507146221</v>
      </c>
      <c r="AD71">
        <v>0</v>
      </c>
      <c r="AE71">
        <v>6.9307201570537806</v>
      </c>
      <c r="AF71">
        <v>5.8906761227180535</v>
      </c>
      <c r="AG71">
        <v>0</v>
      </c>
      <c r="AH71">
        <v>23.897099519999998</v>
      </c>
      <c r="AI71">
        <v>0</v>
      </c>
      <c r="AJ71">
        <v>0</v>
      </c>
      <c r="AK71">
        <v>22.845194931442087</v>
      </c>
      <c r="AL71">
        <v>50.638749690791727</v>
      </c>
      <c r="AM71">
        <v>0</v>
      </c>
      <c r="AN71">
        <v>0</v>
      </c>
      <c r="AO71">
        <v>0</v>
      </c>
      <c r="AP71">
        <v>1.5084880463960229</v>
      </c>
      <c r="AQ71">
        <v>20.658285509365083</v>
      </c>
      <c r="AR71">
        <v>1.3930206321557967</v>
      </c>
      <c r="AS71">
        <v>2.0367004320547131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993.69988379751805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487.80281058618044</v>
      </c>
      <c r="L72">
        <v>3.8300860915987638</v>
      </c>
      <c r="M72">
        <v>58.409168244927017</v>
      </c>
      <c r="N72">
        <v>49.682854919989389</v>
      </c>
      <c r="O72">
        <v>70.181304985306539</v>
      </c>
      <c r="P72">
        <v>22.211640208203583</v>
      </c>
      <c r="Q72">
        <v>0</v>
      </c>
      <c r="R72">
        <v>17.826820463054183</v>
      </c>
      <c r="S72">
        <v>0</v>
      </c>
      <c r="T72">
        <v>0</v>
      </c>
      <c r="U72">
        <v>59.580616882771004</v>
      </c>
      <c r="V72">
        <v>7.6304216925734032</v>
      </c>
      <c r="W72">
        <v>14.63167682983193</v>
      </c>
      <c r="X72">
        <v>62.04309650039005</v>
      </c>
      <c r="Y72">
        <v>0</v>
      </c>
      <c r="Z72">
        <v>0</v>
      </c>
      <c r="AA72">
        <v>0</v>
      </c>
      <c r="AB72">
        <v>5.5385207816954223</v>
      </c>
      <c r="AC72">
        <v>4.0704513507146221</v>
      </c>
      <c r="AD72">
        <v>0</v>
      </c>
      <c r="AE72">
        <v>6.9307201570537806</v>
      </c>
      <c r="AF72">
        <v>5.8906761227180535</v>
      </c>
      <c r="AG72">
        <v>0</v>
      </c>
      <c r="AH72">
        <v>31.862799359999993</v>
      </c>
      <c r="AI72">
        <v>0</v>
      </c>
      <c r="AJ72">
        <v>0</v>
      </c>
      <c r="AK72">
        <v>22.845194931442087</v>
      </c>
      <c r="AL72">
        <v>50.638749690791727</v>
      </c>
      <c r="AM72">
        <v>1.905968858964741</v>
      </c>
      <c r="AN72">
        <v>0</v>
      </c>
      <c r="AO72">
        <v>0</v>
      </c>
      <c r="AP72">
        <v>1.5084880463960229</v>
      </c>
      <c r="AQ72">
        <v>30.987428610634922</v>
      </c>
      <c r="AR72">
        <v>1.3930206321557967</v>
      </c>
      <c r="AS72">
        <v>2.0367004320547131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1019.439216379448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487.80281058618044</v>
      </c>
      <c r="L73">
        <v>3.8300860915987638</v>
      </c>
      <c r="M73">
        <v>58.409168244927017</v>
      </c>
      <c r="N73">
        <v>49.682854919989389</v>
      </c>
      <c r="O73">
        <v>70.181304985306539</v>
      </c>
      <c r="P73">
        <v>22.211640208203583</v>
      </c>
      <c r="Q73">
        <v>0</v>
      </c>
      <c r="R73">
        <v>17.826820463054183</v>
      </c>
      <c r="S73">
        <v>0</v>
      </c>
      <c r="T73">
        <v>0</v>
      </c>
      <c r="U73">
        <v>59.580616882771004</v>
      </c>
      <c r="V73">
        <v>7.6304216925734032</v>
      </c>
      <c r="W73">
        <v>14.63167682983193</v>
      </c>
      <c r="X73">
        <v>62.04309650039005</v>
      </c>
      <c r="Y73">
        <v>0</v>
      </c>
      <c r="Z73">
        <v>0.92523311999999991</v>
      </c>
      <c r="AA73">
        <v>2.9573562556962032</v>
      </c>
      <c r="AB73">
        <v>5.5385207816954223</v>
      </c>
      <c r="AC73">
        <v>8.1409022622114016</v>
      </c>
      <c r="AD73">
        <v>3.3335972956850877</v>
      </c>
      <c r="AE73">
        <v>6.9307201570537806</v>
      </c>
      <c r="AF73">
        <v>11.781352938640975</v>
      </c>
      <c r="AG73">
        <v>0</v>
      </c>
      <c r="AH73">
        <v>39.231071624160506</v>
      </c>
      <c r="AI73">
        <v>1.6061823043205024</v>
      </c>
      <c r="AJ73">
        <v>0</v>
      </c>
      <c r="AK73">
        <v>22.845194931442087</v>
      </c>
      <c r="AL73">
        <v>50.638749690791727</v>
      </c>
      <c r="AM73">
        <v>4.4308166253563392</v>
      </c>
      <c r="AN73">
        <v>0</v>
      </c>
      <c r="AO73">
        <v>0</v>
      </c>
      <c r="AP73">
        <v>1.5084880463960229</v>
      </c>
      <c r="AQ73">
        <v>30.987428610634922</v>
      </c>
      <c r="AR73">
        <v>1.3930206321557967</v>
      </c>
      <c r="AS73">
        <v>2.0367004320547131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1048.1158331131219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487.80281058618044</v>
      </c>
      <c r="L74">
        <v>3.8300860915987638</v>
      </c>
      <c r="M74">
        <v>58.409168244927017</v>
      </c>
      <c r="N74">
        <v>49.682854919989389</v>
      </c>
      <c r="O74">
        <v>70.181304985306539</v>
      </c>
      <c r="P74">
        <v>22.211640208203583</v>
      </c>
      <c r="Q74">
        <v>0</v>
      </c>
      <c r="R74">
        <v>17.826820463054183</v>
      </c>
      <c r="S74">
        <v>0</v>
      </c>
      <c r="T74">
        <v>0</v>
      </c>
      <c r="U74">
        <v>59.580616882771004</v>
      </c>
      <c r="V74">
        <v>7.6304216925734032</v>
      </c>
      <c r="W74">
        <v>14.63167682983193</v>
      </c>
      <c r="X74">
        <v>62.04309650039005</v>
      </c>
      <c r="Y74">
        <v>0</v>
      </c>
      <c r="Z74">
        <v>5.4847818650909073</v>
      </c>
      <c r="AA74">
        <v>5.8482545443037983</v>
      </c>
      <c r="AB74">
        <v>11.077042002550636</v>
      </c>
      <c r="AC74">
        <v>8.5693706867441488</v>
      </c>
      <c r="AD74">
        <v>7.6850524959878896</v>
      </c>
      <c r="AE74">
        <v>20.792160031956357</v>
      </c>
      <c r="AF74">
        <v>19.399960733265722</v>
      </c>
      <c r="AG74">
        <v>0</v>
      </c>
      <c r="AH74">
        <v>49.785623999999999</v>
      </c>
      <c r="AI74">
        <v>6.8766027969363686</v>
      </c>
      <c r="AJ74">
        <v>0</v>
      </c>
      <c r="AK74">
        <v>22.845194931442087</v>
      </c>
      <c r="AL74">
        <v>50.638749690791727</v>
      </c>
      <c r="AM74">
        <v>4.4308166253563392</v>
      </c>
      <c r="AN74">
        <v>0</v>
      </c>
      <c r="AO74">
        <v>0</v>
      </c>
      <c r="AP74">
        <v>1.5084880463960229</v>
      </c>
      <c r="AQ74">
        <v>30.987428610634922</v>
      </c>
      <c r="AR74">
        <v>1.3930206321557967</v>
      </c>
      <c r="AS74">
        <v>2.2630002848647042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1103.4160453833038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487.80281058618044</v>
      </c>
      <c r="L75">
        <v>3.8300860915987638</v>
      </c>
      <c r="M75">
        <v>58.409168244927017</v>
      </c>
      <c r="N75">
        <v>49.682854919989389</v>
      </c>
      <c r="O75">
        <v>70.181304985306539</v>
      </c>
      <c r="P75">
        <v>22.211640208203583</v>
      </c>
      <c r="Q75">
        <v>0</v>
      </c>
      <c r="R75">
        <v>17.826820463054183</v>
      </c>
      <c r="S75">
        <v>0</v>
      </c>
      <c r="T75">
        <v>0</v>
      </c>
      <c r="U75">
        <v>59.580616882771004</v>
      </c>
      <c r="V75">
        <v>7.6304216925734032</v>
      </c>
      <c r="W75">
        <v>14.63167682983193</v>
      </c>
      <c r="X75">
        <v>62.04309650039005</v>
      </c>
      <c r="Y75">
        <v>0</v>
      </c>
      <c r="Z75">
        <v>5.4847818650909073</v>
      </c>
      <c r="AA75">
        <v>9.3040416000000032</v>
      </c>
      <c r="AB75">
        <v>11.077042002550636</v>
      </c>
      <c r="AC75">
        <v>8.5693706867441488</v>
      </c>
      <c r="AD75">
        <v>11.527578743981833</v>
      </c>
      <c r="AE75">
        <v>20.792160031956357</v>
      </c>
      <c r="AF75">
        <v>19.399960733265722</v>
      </c>
      <c r="AG75">
        <v>0</v>
      </c>
      <c r="AH75">
        <v>59.025835796832098</v>
      </c>
      <c r="AI75">
        <v>6.8766027969363686</v>
      </c>
      <c r="AJ75">
        <v>0</v>
      </c>
      <c r="AK75">
        <v>22.845194931442087</v>
      </c>
      <c r="AL75">
        <v>9.1315776907917368</v>
      </c>
      <c r="AM75">
        <v>4.4308166253563392</v>
      </c>
      <c r="AN75">
        <v>0</v>
      </c>
      <c r="AO75">
        <v>0</v>
      </c>
      <c r="AP75">
        <v>1.616237129826015</v>
      </c>
      <c r="AQ75">
        <v>30.987428610634922</v>
      </c>
      <c r="AR75">
        <v>1.3930206321557967</v>
      </c>
      <c r="AS75">
        <v>2.2630002848647042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1078.5551475672562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487.80281058618044</v>
      </c>
      <c r="L76">
        <v>3.8300860915987638</v>
      </c>
      <c r="M76">
        <v>58.409168244927017</v>
      </c>
      <c r="N76">
        <v>49.682854919989389</v>
      </c>
      <c r="O76">
        <v>70.181304985306539</v>
      </c>
      <c r="P76">
        <v>22.211640208203583</v>
      </c>
      <c r="Q76">
        <v>0</v>
      </c>
      <c r="R76">
        <v>17.826820463054183</v>
      </c>
      <c r="S76">
        <v>0</v>
      </c>
      <c r="T76">
        <v>0</v>
      </c>
      <c r="U76">
        <v>59.580616882771004</v>
      </c>
      <c r="V76">
        <v>7.6304216925734032</v>
      </c>
      <c r="W76">
        <v>14.63167682983193</v>
      </c>
      <c r="X76">
        <v>62.04309650039005</v>
      </c>
      <c r="Y76">
        <v>0</v>
      </c>
      <c r="Z76">
        <v>5.4847818650909073</v>
      </c>
      <c r="AA76">
        <v>10.965477600000003</v>
      </c>
      <c r="AB76">
        <v>11.077042002550636</v>
      </c>
      <c r="AC76">
        <v>8.5693706867441488</v>
      </c>
      <c r="AD76">
        <v>15.370104991975779</v>
      </c>
      <c r="AE76">
        <v>20.792160031956357</v>
      </c>
      <c r="AF76">
        <v>19.399960733265722</v>
      </c>
      <c r="AG76">
        <v>0</v>
      </c>
      <c r="AH76">
        <v>59.025835796832098</v>
      </c>
      <c r="AI76">
        <v>6.8766027969363686</v>
      </c>
      <c r="AJ76">
        <v>0</v>
      </c>
      <c r="AK76">
        <v>22.845194931442087</v>
      </c>
      <c r="AL76">
        <v>0.99617179974182435</v>
      </c>
      <c r="AM76">
        <v>4.4308166253563392</v>
      </c>
      <c r="AN76">
        <v>0</v>
      </c>
      <c r="AO76">
        <v>0</v>
      </c>
      <c r="AP76">
        <v>1.616237129826015</v>
      </c>
      <c r="AQ76">
        <v>30.987428610634922</v>
      </c>
      <c r="AR76">
        <v>2.7860412643115935</v>
      </c>
      <c r="AS76">
        <v>2.2630002848647042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1077.3167245563557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487.80281058618044</v>
      </c>
      <c r="L77">
        <v>3.8300860915987638</v>
      </c>
      <c r="M77">
        <v>58.409168244927017</v>
      </c>
      <c r="N77">
        <v>49.682854919989389</v>
      </c>
      <c r="O77">
        <v>70.181304985306539</v>
      </c>
      <c r="P77">
        <v>22.211640208203583</v>
      </c>
      <c r="Q77">
        <v>0</v>
      </c>
      <c r="R77">
        <v>17.826820463054183</v>
      </c>
      <c r="S77">
        <v>0</v>
      </c>
      <c r="T77">
        <v>0</v>
      </c>
      <c r="U77">
        <v>59.580616882771004</v>
      </c>
      <c r="V77">
        <v>7.6304216925734032</v>
      </c>
      <c r="W77">
        <v>14.63167682983193</v>
      </c>
      <c r="X77">
        <v>62.04309650039005</v>
      </c>
      <c r="Y77">
        <v>0</v>
      </c>
      <c r="Z77">
        <v>5.4847818650909073</v>
      </c>
      <c r="AA77">
        <v>10.965477600000003</v>
      </c>
      <c r="AB77">
        <v>11.077042002550636</v>
      </c>
      <c r="AC77">
        <v>8.5693706867441488</v>
      </c>
      <c r="AD77">
        <v>15.370104991975779</v>
      </c>
      <c r="AE77">
        <v>20.792160031956357</v>
      </c>
      <c r="AF77">
        <v>19.399960733265722</v>
      </c>
      <c r="AG77">
        <v>0</v>
      </c>
      <c r="AH77">
        <v>59.025835796832098</v>
      </c>
      <c r="AI77">
        <v>6.8766027969363686</v>
      </c>
      <c r="AJ77">
        <v>0</v>
      </c>
      <c r="AK77">
        <v>22.845194931442087</v>
      </c>
      <c r="AL77">
        <v>0.99617179974182435</v>
      </c>
      <c r="AM77">
        <v>4.4308166253563392</v>
      </c>
      <c r="AN77">
        <v>0</v>
      </c>
      <c r="AO77">
        <v>0</v>
      </c>
      <c r="AP77">
        <v>1.616237129826015</v>
      </c>
      <c r="AQ77">
        <v>30.987428610634922</v>
      </c>
      <c r="AR77">
        <v>16.716248464311587</v>
      </c>
      <c r="AS77">
        <v>2.2630002848647042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1091.2469317563557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487.80281058618044</v>
      </c>
      <c r="L78">
        <v>3.8300860915987638</v>
      </c>
      <c r="M78">
        <v>58.409168244927017</v>
      </c>
      <c r="N78">
        <v>49.682854919989389</v>
      </c>
      <c r="O78">
        <v>70.181304985306539</v>
      </c>
      <c r="P78">
        <v>22.211640208203583</v>
      </c>
      <c r="Q78">
        <v>0</v>
      </c>
      <c r="R78">
        <v>17.826820463054183</v>
      </c>
      <c r="S78">
        <v>0</v>
      </c>
      <c r="T78">
        <v>0</v>
      </c>
      <c r="U78">
        <v>59.580616882771004</v>
      </c>
      <c r="V78">
        <v>7.6304216925734032</v>
      </c>
      <c r="W78">
        <v>14.63167682983193</v>
      </c>
      <c r="X78">
        <v>62.04309650039005</v>
      </c>
      <c r="Y78">
        <v>0</v>
      </c>
      <c r="Z78">
        <v>5.4847818650909073</v>
      </c>
      <c r="AA78">
        <v>10.965477600000003</v>
      </c>
      <c r="AB78">
        <v>11.077042002550636</v>
      </c>
      <c r="AC78">
        <v>8.5693706867441488</v>
      </c>
      <c r="AD78">
        <v>15.370104991975779</v>
      </c>
      <c r="AE78">
        <v>20.792160031956357</v>
      </c>
      <c r="AF78">
        <v>19.399960733265722</v>
      </c>
      <c r="AG78">
        <v>0</v>
      </c>
      <c r="AH78">
        <v>55.759898879999994</v>
      </c>
      <c r="AI78">
        <v>6.8766027969363686</v>
      </c>
      <c r="AJ78">
        <v>0</v>
      </c>
      <c r="AK78">
        <v>22.845194931442087</v>
      </c>
      <c r="AL78">
        <v>0.99617179974182435</v>
      </c>
      <c r="AM78">
        <v>4.4308166253563392</v>
      </c>
      <c r="AN78">
        <v>0</v>
      </c>
      <c r="AO78">
        <v>0</v>
      </c>
      <c r="AP78">
        <v>1.616237129826015</v>
      </c>
      <c r="AQ78">
        <v>30.987428610634922</v>
      </c>
      <c r="AR78">
        <v>16.716248464311587</v>
      </c>
      <c r="AS78">
        <v>2.2630002848647042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1087.9809948395236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487.80281058618044</v>
      </c>
      <c r="L79">
        <v>3.8300860915987638</v>
      </c>
      <c r="M79">
        <v>58.409168244927017</v>
      </c>
      <c r="N79">
        <v>49.682854919989389</v>
      </c>
      <c r="O79">
        <v>70.181304985306539</v>
      </c>
      <c r="P79">
        <v>22.211640208203583</v>
      </c>
      <c r="Q79">
        <v>0</v>
      </c>
      <c r="R79">
        <v>17.826820463054183</v>
      </c>
      <c r="S79">
        <v>0</v>
      </c>
      <c r="T79">
        <v>0</v>
      </c>
      <c r="U79">
        <v>59.580616882771004</v>
      </c>
      <c r="V79">
        <v>7.6304216925734032</v>
      </c>
      <c r="W79">
        <v>14.63167682983193</v>
      </c>
      <c r="X79">
        <v>62.04309650039005</v>
      </c>
      <c r="Y79">
        <v>0</v>
      </c>
      <c r="Z79">
        <v>5.4847818650909073</v>
      </c>
      <c r="AA79">
        <v>10.965477600000003</v>
      </c>
      <c r="AB79">
        <v>11.077042002550636</v>
      </c>
      <c r="AC79">
        <v>8.5693706867441488</v>
      </c>
      <c r="AD79">
        <v>15.370104991975779</v>
      </c>
      <c r="AE79">
        <v>20.792160031956357</v>
      </c>
      <c r="AF79">
        <v>19.399960733265722</v>
      </c>
      <c r="AG79">
        <v>0</v>
      </c>
      <c r="AH79">
        <v>47.794199039999995</v>
      </c>
      <c r="AI79">
        <v>6.8766027969363686</v>
      </c>
      <c r="AJ79">
        <v>0</v>
      </c>
      <c r="AK79">
        <v>22.845194931442087</v>
      </c>
      <c r="AL79">
        <v>0.99617179974182435</v>
      </c>
      <c r="AM79">
        <v>4.4308166253563392</v>
      </c>
      <c r="AN79">
        <v>0</v>
      </c>
      <c r="AO79">
        <v>0</v>
      </c>
      <c r="AP79">
        <v>1.616237129826015</v>
      </c>
      <c r="AQ79">
        <v>30.987428610634922</v>
      </c>
      <c r="AR79">
        <v>2.7860412643115935</v>
      </c>
      <c r="AS79">
        <v>2.2630002848647042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1066.0850877995235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487.80281058618044</v>
      </c>
      <c r="L80">
        <v>3.8300860915987638</v>
      </c>
      <c r="M80">
        <v>58.409168244927017</v>
      </c>
      <c r="N80">
        <v>49.682854919989389</v>
      </c>
      <c r="O80">
        <v>70.181304985306539</v>
      </c>
      <c r="P80">
        <v>22.211640208203583</v>
      </c>
      <c r="Q80">
        <v>0</v>
      </c>
      <c r="R80">
        <v>17.826820463054183</v>
      </c>
      <c r="S80">
        <v>0</v>
      </c>
      <c r="T80">
        <v>0</v>
      </c>
      <c r="U80">
        <v>59.580616882771004</v>
      </c>
      <c r="V80">
        <v>7.6304216925734032</v>
      </c>
      <c r="W80">
        <v>14.63167682983193</v>
      </c>
      <c r="X80">
        <v>62.04309650039005</v>
      </c>
      <c r="Y80">
        <v>0</v>
      </c>
      <c r="Z80">
        <v>2.7423909325454536</v>
      </c>
      <c r="AA80">
        <v>5.9093955050632916</v>
      </c>
      <c r="AB80">
        <v>11.077042002550636</v>
      </c>
      <c r="AC80">
        <v>8.1409022622114016</v>
      </c>
      <c r="AD80">
        <v>8.2228728608629833</v>
      </c>
      <c r="AE80">
        <v>20.792160031956357</v>
      </c>
      <c r="AF80">
        <v>12.93330761764706</v>
      </c>
      <c r="AG80">
        <v>0</v>
      </c>
      <c r="AH80">
        <v>39.350557051488906</v>
      </c>
      <c r="AI80">
        <v>1.6061823043205024</v>
      </c>
      <c r="AJ80">
        <v>0</v>
      </c>
      <c r="AK80">
        <v>22.845194931442087</v>
      </c>
      <c r="AL80">
        <v>0.99617179974182435</v>
      </c>
      <c r="AM80">
        <v>1.9620267278319579</v>
      </c>
      <c r="AN80">
        <v>0</v>
      </c>
      <c r="AO80">
        <v>0</v>
      </c>
      <c r="AP80">
        <v>1.616237129826015</v>
      </c>
      <c r="AQ80">
        <v>30.987428610634922</v>
      </c>
      <c r="AR80">
        <v>1.857361135688405</v>
      </c>
      <c r="AS80">
        <v>2.2630002848647042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1027.1327285935029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487.80281058618044</v>
      </c>
      <c r="L81">
        <v>3.8300860915987638</v>
      </c>
      <c r="M81">
        <v>58.409168244927017</v>
      </c>
      <c r="N81">
        <v>49.682854919989389</v>
      </c>
      <c r="O81">
        <v>70.181304985306539</v>
      </c>
      <c r="P81">
        <v>22.211640208203583</v>
      </c>
      <c r="Q81">
        <v>0</v>
      </c>
      <c r="R81">
        <v>17.826820463054183</v>
      </c>
      <c r="S81">
        <v>0</v>
      </c>
      <c r="T81">
        <v>0</v>
      </c>
      <c r="U81">
        <v>59.580616882771004</v>
      </c>
      <c r="V81">
        <v>7.6304216925734032</v>
      </c>
      <c r="W81">
        <v>14.63167682983193</v>
      </c>
      <c r="X81">
        <v>62.04309650039005</v>
      </c>
      <c r="Y81">
        <v>0</v>
      </c>
      <c r="Z81">
        <v>2.7423909325454536</v>
      </c>
      <c r="AA81">
        <v>2.6582976</v>
      </c>
      <c r="AB81">
        <v>11.077042002550636</v>
      </c>
      <c r="AC81">
        <v>8.1409022622114016</v>
      </c>
      <c r="AD81">
        <v>3.3335972956850877</v>
      </c>
      <c r="AE81">
        <v>13.861439874902574</v>
      </c>
      <c r="AF81">
        <v>5.8906761227180535</v>
      </c>
      <c r="AG81">
        <v>0</v>
      </c>
      <c r="AH81">
        <v>23.897099519999998</v>
      </c>
      <c r="AI81">
        <v>0</v>
      </c>
      <c r="AJ81">
        <v>0</v>
      </c>
      <c r="AK81">
        <v>22.845194931442087</v>
      </c>
      <c r="AL81">
        <v>0.99617179974182435</v>
      </c>
      <c r="AM81">
        <v>1.9620267278319579</v>
      </c>
      <c r="AN81">
        <v>0</v>
      </c>
      <c r="AO81">
        <v>0</v>
      </c>
      <c r="AP81">
        <v>1.616237129826015</v>
      </c>
      <c r="AQ81">
        <v>30.987428610634922</v>
      </c>
      <c r="AR81">
        <v>1.857361135688405</v>
      </c>
      <c r="AS81">
        <v>2.2630002848647042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987.95936363546923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487.80281058618044</v>
      </c>
      <c r="L82">
        <v>3.8300860915987638</v>
      </c>
      <c r="M82">
        <v>58.409168244927017</v>
      </c>
      <c r="N82">
        <v>49.682854919989389</v>
      </c>
      <c r="O82">
        <v>70.181304985306539</v>
      </c>
      <c r="P82">
        <v>22.211640208203583</v>
      </c>
      <c r="Q82">
        <v>0</v>
      </c>
      <c r="R82">
        <v>17.826820463054183</v>
      </c>
      <c r="S82">
        <v>0</v>
      </c>
      <c r="T82">
        <v>0</v>
      </c>
      <c r="U82">
        <v>59.580616882771004</v>
      </c>
      <c r="V82">
        <v>7.6304216925734032</v>
      </c>
      <c r="W82">
        <v>14.63167682983193</v>
      </c>
      <c r="X82">
        <v>62.04309650039005</v>
      </c>
      <c r="Y82">
        <v>0</v>
      </c>
      <c r="Z82">
        <v>2.7423909325454536</v>
      </c>
      <c r="AA82">
        <v>0</v>
      </c>
      <c r="AB82">
        <v>11.077042002550636</v>
      </c>
      <c r="AC82">
        <v>4.0704513507146221</v>
      </c>
      <c r="AD82">
        <v>3.3335972956850877</v>
      </c>
      <c r="AE82">
        <v>13.861439874902574</v>
      </c>
      <c r="AF82">
        <v>5.8906761227180535</v>
      </c>
      <c r="AG82">
        <v>0</v>
      </c>
      <c r="AH82">
        <v>15.931399679999997</v>
      </c>
      <c r="AI82">
        <v>0</v>
      </c>
      <c r="AJ82">
        <v>0</v>
      </c>
      <c r="AK82">
        <v>22.845194931442087</v>
      </c>
      <c r="AL82">
        <v>0.99617179974182435</v>
      </c>
      <c r="AM82">
        <v>0</v>
      </c>
      <c r="AN82">
        <v>0</v>
      </c>
      <c r="AO82">
        <v>0</v>
      </c>
      <c r="AP82">
        <v>1.616237129826015</v>
      </c>
      <c r="AQ82">
        <v>30.987428610634922</v>
      </c>
      <c r="AR82">
        <v>1.857361135688405</v>
      </c>
      <c r="AS82">
        <v>2.2630002848647042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971.3028885561406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488.00928566422004</v>
      </c>
      <c r="L83">
        <v>3.8300860915987638</v>
      </c>
      <c r="M83">
        <v>58.409168244927017</v>
      </c>
      <c r="N83">
        <v>49.682854919989389</v>
      </c>
      <c r="O83">
        <v>70.181304985306539</v>
      </c>
      <c r="P83">
        <v>22.211640208203583</v>
      </c>
      <c r="Q83">
        <v>0</v>
      </c>
      <c r="R83">
        <v>17.826820463054183</v>
      </c>
      <c r="S83">
        <v>0</v>
      </c>
      <c r="T83">
        <v>0</v>
      </c>
      <c r="U83">
        <v>59.580616882771004</v>
      </c>
      <c r="V83">
        <v>7.6304216925734032</v>
      </c>
      <c r="W83">
        <v>14.63167682983193</v>
      </c>
      <c r="X83">
        <v>62.04309650039005</v>
      </c>
      <c r="Y83">
        <v>0</v>
      </c>
      <c r="Z83">
        <v>2.7423909325454536</v>
      </c>
      <c r="AA83">
        <v>0</v>
      </c>
      <c r="AB83">
        <v>5.5385207816954223</v>
      </c>
      <c r="AC83">
        <v>4.0704513507146221</v>
      </c>
      <c r="AD83">
        <v>0</v>
      </c>
      <c r="AE83">
        <v>6.9307201570537806</v>
      </c>
      <c r="AF83">
        <v>5.8906761227180535</v>
      </c>
      <c r="AG83">
        <v>0</v>
      </c>
      <c r="AH83">
        <v>8.8419268926715926</v>
      </c>
      <c r="AI83">
        <v>0</v>
      </c>
      <c r="AJ83">
        <v>0</v>
      </c>
      <c r="AK83">
        <v>22.845194931442087</v>
      </c>
      <c r="AL83">
        <v>0.99617179974182435</v>
      </c>
      <c r="AM83">
        <v>0</v>
      </c>
      <c r="AN83">
        <v>0</v>
      </c>
      <c r="AO83">
        <v>0</v>
      </c>
      <c r="AP83">
        <v>1.616237129826015</v>
      </c>
      <c r="AQ83">
        <v>30.987428610634922</v>
      </c>
      <c r="AR83">
        <v>1.857361135688405</v>
      </c>
      <c r="AS83">
        <v>2.2630002848647042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948.61705261246266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488.00928566422004</v>
      </c>
      <c r="L84">
        <v>3.8299731795955325</v>
      </c>
      <c r="M84">
        <v>58.409168244927017</v>
      </c>
      <c r="N84">
        <v>49.682854919989389</v>
      </c>
      <c r="O84">
        <v>70.181304985306539</v>
      </c>
      <c r="P84">
        <v>22.211640208203583</v>
      </c>
      <c r="Q84">
        <v>0</v>
      </c>
      <c r="R84">
        <v>17.826820463054183</v>
      </c>
      <c r="S84">
        <v>0</v>
      </c>
      <c r="T84">
        <v>0</v>
      </c>
      <c r="U84">
        <v>59.580616882771004</v>
      </c>
      <c r="V84">
        <v>7.6304216925734032</v>
      </c>
      <c r="W84">
        <v>14.63167682983193</v>
      </c>
      <c r="X84">
        <v>62.04309650039005</v>
      </c>
      <c r="Y84">
        <v>0</v>
      </c>
      <c r="Z84">
        <v>0</v>
      </c>
      <c r="AA84">
        <v>0</v>
      </c>
      <c r="AB84">
        <v>5.5385207816954223</v>
      </c>
      <c r="AC84">
        <v>0</v>
      </c>
      <c r="AD84">
        <v>0</v>
      </c>
      <c r="AE84">
        <v>6.9307201570537806</v>
      </c>
      <c r="AF84">
        <v>5.8906761227180535</v>
      </c>
      <c r="AG84">
        <v>0</v>
      </c>
      <c r="AH84">
        <v>8.8419268926715926</v>
      </c>
      <c r="AI84">
        <v>0</v>
      </c>
      <c r="AJ84">
        <v>0</v>
      </c>
      <c r="AK84">
        <v>22.845194931442087</v>
      </c>
      <c r="AL84">
        <v>0.99617179974182435</v>
      </c>
      <c r="AM84">
        <v>0</v>
      </c>
      <c r="AN84">
        <v>0</v>
      </c>
      <c r="AO84">
        <v>0</v>
      </c>
      <c r="AP84">
        <v>1.616237129826015</v>
      </c>
      <c r="AQ84">
        <v>30.987428610634922</v>
      </c>
      <c r="AR84">
        <v>1.857361135688405</v>
      </c>
      <c r="AS84">
        <v>2.2630002848647042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941.80409741719927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488.00595845921146</v>
      </c>
      <c r="L85">
        <v>3.8299173870307168</v>
      </c>
      <c r="M85">
        <v>58.409168244927017</v>
      </c>
      <c r="N85">
        <v>49.682854919989389</v>
      </c>
      <c r="O85">
        <v>70.181304985306539</v>
      </c>
      <c r="P85">
        <v>22.211640208203583</v>
      </c>
      <c r="Q85">
        <v>0</v>
      </c>
      <c r="R85">
        <v>17.825011361174457</v>
      </c>
      <c r="S85">
        <v>0</v>
      </c>
      <c r="T85">
        <v>0</v>
      </c>
      <c r="U85">
        <v>59.580616882771004</v>
      </c>
      <c r="V85">
        <v>7.6304216925734032</v>
      </c>
      <c r="W85">
        <v>14.63167682983193</v>
      </c>
      <c r="X85">
        <v>62.04309650039005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6.9307201570537806</v>
      </c>
      <c r="AF85">
        <v>5.8906761227180535</v>
      </c>
      <c r="AG85">
        <v>0</v>
      </c>
      <c r="AH85">
        <v>8.8419268926715926</v>
      </c>
      <c r="AI85">
        <v>0</v>
      </c>
      <c r="AJ85">
        <v>0</v>
      </c>
      <c r="AK85">
        <v>22.845194931442087</v>
      </c>
      <c r="AL85">
        <v>0.99617179974182435</v>
      </c>
      <c r="AM85">
        <v>0</v>
      </c>
      <c r="AN85">
        <v>0</v>
      </c>
      <c r="AO85">
        <v>0</v>
      </c>
      <c r="AP85">
        <v>1.5084880463960229</v>
      </c>
      <c r="AQ85">
        <v>30.987428610634922</v>
      </c>
      <c r="AR85">
        <v>16.716248464311587</v>
      </c>
      <c r="AS85">
        <v>2.2630002848647042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951.01152278124391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488.00595845921146</v>
      </c>
      <c r="L86">
        <v>3.829953332698715</v>
      </c>
      <c r="M86">
        <v>58.409168244927017</v>
      </c>
      <c r="N86">
        <v>49.682854919989389</v>
      </c>
      <c r="O86">
        <v>70.181304985306539</v>
      </c>
      <c r="P86">
        <v>22.211640208203583</v>
      </c>
      <c r="Q86">
        <v>0</v>
      </c>
      <c r="R86">
        <v>17.825011361174457</v>
      </c>
      <c r="S86">
        <v>0</v>
      </c>
      <c r="T86">
        <v>0</v>
      </c>
      <c r="U86">
        <v>59.580616882771004</v>
      </c>
      <c r="V86">
        <v>7.6233653708558213</v>
      </c>
      <c r="W86">
        <v>14.63167682983193</v>
      </c>
      <c r="X86">
        <v>62.04309650039005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6.9307201570537806</v>
      </c>
      <c r="AF86">
        <v>5.8906761227180535</v>
      </c>
      <c r="AG86">
        <v>0</v>
      </c>
      <c r="AH86">
        <v>8.8419268926715926</v>
      </c>
      <c r="AI86">
        <v>0</v>
      </c>
      <c r="AJ86">
        <v>0</v>
      </c>
      <c r="AK86">
        <v>22.845194931442087</v>
      </c>
      <c r="AL86">
        <v>0.99617179974182435</v>
      </c>
      <c r="AM86">
        <v>0</v>
      </c>
      <c r="AN86">
        <v>0</v>
      </c>
      <c r="AO86">
        <v>0</v>
      </c>
      <c r="AP86">
        <v>1.5084880463960229</v>
      </c>
      <c r="AQ86">
        <v>20.658285509365083</v>
      </c>
      <c r="AR86">
        <v>16.716248464311587</v>
      </c>
      <c r="AS86">
        <v>2.2630002848647042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940.67535930392444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488.00595845921146</v>
      </c>
      <c r="L87">
        <v>3.8299140265003899</v>
      </c>
      <c r="M87">
        <v>58.409168244927017</v>
      </c>
      <c r="N87">
        <v>49.682854919989389</v>
      </c>
      <c r="O87">
        <v>70.181304985306539</v>
      </c>
      <c r="P87">
        <v>22.211640208203583</v>
      </c>
      <c r="Q87">
        <v>0</v>
      </c>
      <c r="R87">
        <v>17.825011361174457</v>
      </c>
      <c r="S87">
        <v>0</v>
      </c>
      <c r="T87">
        <v>0</v>
      </c>
      <c r="U87">
        <v>59.580616882771004</v>
      </c>
      <c r="V87">
        <v>7.6233653708558213</v>
      </c>
      <c r="W87">
        <v>14.63167682983193</v>
      </c>
      <c r="X87">
        <v>62.04309650039005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6.9307201570537806</v>
      </c>
      <c r="AF87">
        <v>5.8906761227180535</v>
      </c>
      <c r="AG87">
        <v>0</v>
      </c>
      <c r="AH87">
        <v>0</v>
      </c>
      <c r="AI87">
        <v>0</v>
      </c>
      <c r="AJ87">
        <v>0</v>
      </c>
      <c r="AK87">
        <v>22.845194931442087</v>
      </c>
      <c r="AL87">
        <v>0.99617179974182435</v>
      </c>
      <c r="AM87">
        <v>0</v>
      </c>
      <c r="AN87">
        <v>0</v>
      </c>
      <c r="AO87">
        <v>0</v>
      </c>
      <c r="AP87">
        <v>1.3468642016570007</v>
      </c>
      <c r="AQ87">
        <v>20.658285509365083</v>
      </c>
      <c r="AR87">
        <v>2.7860412643115935</v>
      </c>
      <c r="AS87">
        <v>2.2630002848647042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917.74156206031569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488.00595845921146</v>
      </c>
      <c r="L88">
        <v>3.8299140265003899</v>
      </c>
      <c r="M88">
        <v>58.409168244927017</v>
      </c>
      <c r="N88">
        <v>49.682854919989389</v>
      </c>
      <c r="O88">
        <v>70.181304985306539</v>
      </c>
      <c r="P88">
        <v>22.211640208203583</v>
      </c>
      <c r="Q88">
        <v>0</v>
      </c>
      <c r="R88">
        <v>17.825011361174457</v>
      </c>
      <c r="S88">
        <v>0</v>
      </c>
      <c r="T88">
        <v>0</v>
      </c>
      <c r="U88">
        <v>59.580616882771004</v>
      </c>
      <c r="V88">
        <v>7.6233653708558213</v>
      </c>
      <c r="W88">
        <v>14.63167682983193</v>
      </c>
      <c r="X88">
        <v>62.04309650039005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6.9307201570537806</v>
      </c>
      <c r="AF88">
        <v>5.8906761227180535</v>
      </c>
      <c r="AG88">
        <v>0</v>
      </c>
      <c r="AH88">
        <v>0</v>
      </c>
      <c r="AI88">
        <v>0</v>
      </c>
      <c r="AJ88">
        <v>0</v>
      </c>
      <c r="AK88">
        <v>22.845194931442087</v>
      </c>
      <c r="AL88">
        <v>0.99617179974182435</v>
      </c>
      <c r="AM88">
        <v>0</v>
      </c>
      <c r="AN88">
        <v>0</v>
      </c>
      <c r="AO88">
        <v>0</v>
      </c>
      <c r="AP88">
        <v>1.3468642016570007</v>
      </c>
      <c r="AQ88">
        <v>10.329143101269841</v>
      </c>
      <c r="AR88">
        <v>1.857361135688405</v>
      </c>
      <c r="AS88">
        <v>2.2630002848647042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906.48373952359725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488.00595845921146</v>
      </c>
      <c r="L89">
        <v>3.8299140265003899</v>
      </c>
      <c r="M89">
        <v>58.409168244927017</v>
      </c>
      <c r="N89">
        <v>49.682854919989389</v>
      </c>
      <c r="O89">
        <v>70.181304985306539</v>
      </c>
      <c r="P89">
        <v>22.211640208203583</v>
      </c>
      <c r="Q89">
        <v>0</v>
      </c>
      <c r="R89">
        <v>17.825011361174457</v>
      </c>
      <c r="S89">
        <v>0</v>
      </c>
      <c r="T89">
        <v>0</v>
      </c>
      <c r="U89">
        <v>59.580616882771004</v>
      </c>
      <c r="V89">
        <v>7.6233653708558213</v>
      </c>
      <c r="W89">
        <v>14.63167682983193</v>
      </c>
      <c r="X89">
        <v>62.04309650039005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6.9307201570537806</v>
      </c>
      <c r="AF89">
        <v>5.8906761227180535</v>
      </c>
      <c r="AG89">
        <v>0</v>
      </c>
      <c r="AH89">
        <v>0</v>
      </c>
      <c r="AI89">
        <v>0</v>
      </c>
      <c r="AJ89">
        <v>0</v>
      </c>
      <c r="AK89">
        <v>22.845194931442087</v>
      </c>
      <c r="AL89">
        <v>0.99617179974182435</v>
      </c>
      <c r="AM89">
        <v>0</v>
      </c>
      <c r="AN89">
        <v>0</v>
      </c>
      <c r="AO89">
        <v>0</v>
      </c>
      <c r="AP89">
        <v>1.3468642016570007</v>
      </c>
      <c r="AQ89">
        <v>0</v>
      </c>
      <c r="AR89">
        <v>1.857361135688405</v>
      </c>
      <c r="AS89">
        <v>2.2630002848647042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896.15459642232736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488.00595845921146</v>
      </c>
      <c r="L90">
        <v>3.8299140265003899</v>
      </c>
      <c r="M90">
        <v>58.409168244927017</v>
      </c>
      <c r="N90">
        <v>49.682854919989389</v>
      </c>
      <c r="O90">
        <v>70.181304985306539</v>
      </c>
      <c r="P90">
        <v>22.211640208203583</v>
      </c>
      <c r="Q90">
        <v>0</v>
      </c>
      <c r="R90">
        <v>17.825011361174457</v>
      </c>
      <c r="S90">
        <v>0</v>
      </c>
      <c r="T90">
        <v>0</v>
      </c>
      <c r="U90">
        <v>59.580616882771004</v>
      </c>
      <c r="V90">
        <v>7.6233653708558213</v>
      </c>
      <c r="W90">
        <v>14.63167682983193</v>
      </c>
      <c r="X90">
        <v>62.04309650039005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6.9307201570537806</v>
      </c>
      <c r="AF90">
        <v>5.8906761227180535</v>
      </c>
      <c r="AG90">
        <v>0</v>
      </c>
      <c r="AH90">
        <v>0</v>
      </c>
      <c r="AI90">
        <v>0</v>
      </c>
      <c r="AJ90">
        <v>0</v>
      </c>
      <c r="AK90">
        <v>22.845194931442087</v>
      </c>
      <c r="AL90">
        <v>0.99617179974182435</v>
      </c>
      <c r="AM90">
        <v>0</v>
      </c>
      <c r="AN90">
        <v>0</v>
      </c>
      <c r="AO90">
        <v>0</v>
      </c>
      <c r="AP90">
        <v>1.3468642016570007</v>
      </c>
      <c r="AQ90">
        <v>0</v>
      </c>
      <c r="AR90">
        <v>1.857361135688405</v>
      </c>
      <c r="AS90">
        <v>2.2630002848647042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896.15459642232736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488.00595845921146</v>
      </c>
      <c r="L91">
        <v>3.8299140265003899</v>
      </c>
      <c r="M91">
        <v>58.409168244927017</v>
      </c>
      <c r="N91">
        <v>49.682854919989389</v>
      </c>
      <c r="O91">
        <v>70.181304985306539</v>
      </c>
      <c r="P91">
        <v>22.211640208203583</v>
      </c>
      <c r="Q91">
        <v>0</v>
      </c>
      <c r="R91">
        <v>17.825011361174457</v>
      </c>
      <c r="S91">
        <v>0</v>
      </c>
      <c r="T91">
        <v>0</v>
      </c>
      <c r="U91">
        <v>59.580616882771004</v>
      </c>
      <c r="V91">
        <v>7.6233653708558213</v>
      </c>
      <c r="W91">
        <v>14.63167682983193</v>
      </c>
      <c r="X91">
        <v>62.04309650039005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6.9307201570537806</v>
      </c>
      <c r="AF91">
        <v>5.8906761227180535</v>
      </c>
      <c r="AG91">
        <v>0</v>
      </c>
      <c r="AH91">
        <v>0</v>
      </c>
      <c r="AI91">
        <v>0</v>
      </c>
      <c r="AJ91">
        <v>0</v>
      </c>
      <c r="AK91">
        <v>22.845194931442087</v>
      </c>
      <c r="AL91">
        <v>0.99617179974182435</v>
      </c>
      <c r="AM91">
        <v>0</v>
      </c>
      <c r="AN91">
        <v>0</v>
      </c>
      <c r="AO91">
        <v>0</v>
      </c>
      <c r="AP91">
        <v>1.3468642016570007</v>
      </c>
      <c r="AQ91">
        <v>0</v>
      </c>
      <c r="AR91">
        <v>1.857361135688405</v>
      </c>
      <c r="AS91">
        <v>2.2630002848647042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896.15459642232736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488.00595845921146</v>
      </c>
      <c r="L92">
        <v>3.8299140265003899</v>
      </c>
      <c r="M92">
        <v>58.409168244927017</v>
      </c>
      <c r="N92">
        <v>49.682854919989389</v>
      </c>
      <c r="O92">
        <v>70.181304985306539</v>
      </c>
      <c r="P92">
        <v>22.211640208203583</v>
      </c>
      <c r="Q92">
        <v>0</v>
      </c>
      <c r="R92">
        <v>17.825011361174457</v>
      </c>
      <c r="S92">
        <v>0</v>
      </c>
      <c r="T92">
        <v>0</v>
      </c>
      <c r="U92">
        <v>59.580616882771004</v>
      </c>
      <c r="V92">
        <v>7.6233653708558213</v>
      </c>
      <c r="W92">
        <v>14.63167682983193</v>
      </c>
      <c r="X92">
        <v>62.04309650039005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5.8906761227180535</v>
      </c>
      <c r="AG92">
        <v>0</v>
      </c>
      <c r="AH92">
        <v>0</v>
      </c>
      <c r="AI92">
        <v>0</v>
      </c>
      <c r="AJ92">
        <v>0</v>
      </c>
      <c r="AK92">
        <v>22.845194931442087</v>
      </c>
      <c r="AL92">
        <v>0.99617179974182435</v>
      </c>
      <c r="AM92">
        <v>0</v>
      </c>
      <c r="AN92">
        <v>0</v>
      </c>
      <c r="AO92">
        <v>0</v>
      </c>
      <c r="AP92">
        <v>1.3468642016570007</v>
      </c>
      <c r="AQ92">
        <v>0</v>
      </c>
      <c r="AR92">
        <v>2.7860412643115935</v>
      </c>
      <c r="AS92">
        <v>2.2630002848647042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890.15255639389682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488.00595845921146</v>
      </c>
      <c r="L93">
        <v>3.8299140265003899</v>
      </c>
      <c r="M93">
        <v>58.409168244927017</v>
      </c>
      <c r="N93">
        <v>49.682854919989389</v>
      </c>
      <c r="O93">
        <v>70.181304985306539</v>
      </c>
      <c r="P93">
        <v>22.211640208203583</v>
      </c>
      <c r="Q93">
        <v>0</v>
      </c>
      <c r="R93">
        <v>17.831200821579689</v>
      </c>
      <c r="S93">
        <v>0</v>
      </c>
      <c r="T93">
        <v>0</v>
      </c>
      <c r="U93">
        <v>59.580616882771004</v>
      </c>
      <c r="V93">
        <v>7.6233653708558213</v>
      </c>
      <c r="W93">
        <v>14.63167682983193</v>
      </c>
      <c r="X93">
        <v>62.04309650039005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5.8906761227180535</v>
      </c>
      <c r="AG93">
        <v>0</v>
      </c>
      <c r="AH93">
        <v>0</v>
      </c>
      <c r="AI93">
        <v>0</v>
      </c>
      <c r="AJ93">
        <v>0</v>
      </c>
      <c r="AK93">
        <v>22.845194931442087</v>
      </c>
      <c r="AL93">
        <v>0.99617179974182435</v>
      </c>
      <c r="AM93">
        <v>0</v>
      </c>
      <c r="AN93">
        <v>0</v>
      </c>
      <c r="AO93">
        <v>0</v>
      </c>
      <c r="AP93">
        <v>1.3468642016570007</v>
      </c>
      <c r="AQ93">
        <v>0</v>
      </c>
      <c r="AR93">
        <v>16.716248464311587</v>
      </c>
      <c r="AS93">
        <v>3.2247754278917635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905.05072819732914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488.00595845921146</v>
      </c>
      <c r="L94">
        <v>3.8299140265003899</v>
      </c>
      <c r="M94">
        <v>58.409168244927017</v>
      </c>
      <c r="N94">
        <v>49.682854919989389</v>
      </c>
      <c r="O94">
        <v>70.181304985306539</v>
      </c>
      <c r="P94">
        <v>22.211640208203583</v>
      </c>
      <c r="Q94">
        <v>0</v>
      </c>
      <c r="R94">
        <v>17.831200821579689</v>
      </c>
      <c r="S94">
        <v>0</v>
      </c>
      <c r="T94">
        <v>0</v>
      </c>
      <c r="U94">
        <v>59.580616882771004</v>
      </c>
      <c r="V94">
        <v>7.6233653708558213</v>
      </c>
      <c r="W94">
        <v>14.63167682983193</v>
      </c>
      <c r="X94">
        <v>62.04309650039005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5.8906761227180535</v>
      </c>
      <c r="AG94">
        <v>0</v>
      </c>
      <c r="AH94">
        <v>0</v>
      </c>
      <c r="AI94">
        <v>0</v>
      </c>
      <c r="AJ94">
        <v>0</v>
      </c>
      <c r="AK94">
        <v>22.845194931442087</v>
      </c>
      <c r="AL94">
        <v>0.99617179974182435</v>
      </c>
      <c r="AM94">
        <v>0</v>
      </c>
      <c r="AN94">
        <v>0</v>
      </c>
      <c r="AO94">
        <v>0</v>
      </c>
      <c r="AP94">
        <v>1.3468642016570007</v>
      </c>
      <c r="AQ94">
        <v>0</v>
      </c>
      <c r="AR94">
        <v>16.716248464311587</v>
      </c>
      <c r="AS94">
        <v>3.2247754278917635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905.05072819732914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421.34169229842354</v>
      </c>
      <c r="L95">
        <v>0.96003929016786571</v>
      </c>
      <c r="M95">
        <v>58.409168244927017</v>
      </c>
      <c r="N95">
        <v>49.682854919989389</v>
      </c>
      <c r="O95">
        <v>70.181304985306539</v>
      </c>
      <c r="P95">
        <v>22.211640208203583</v>
      </c>
      <c r="Q95">
        <v>0</v>
      </c>
      <c r="R95">
        <v>17.831200821579689</v>
      </c>
      <c r="S95">
        <v>0</v>
      </c>
      <c r="T95">
        <v>0</v>
      </c>
      <c r="U95">
        <v>59.580616882771004</v>
      </c>
      <c r="V95">
        <v>7.963325124999999</v>
      </c>
      <c r="W95">
        <v>14.63167682983193</v>
      </c>
      <c r="X95">
        <v>62.04309650039005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22.845194931442087</v>
      </c>
      <c r="AL95">
        <v>0.99617179974182435</v>
      </c>
      <c r="AM95">
        <v>0</v>
      </c>
      <c r="AN95">
        <v>0</v>
      </c>
      <c r="AO95">
        <v>0</v>
      </c>
      <c r="AP95">
        <v>1.3468642016570007</v>
      </c>
      <c r="AQ95">
        <v>0</v>
      </c>
      <c r="AR95">
        <v>2.7860412643115935</v>
      </c>
      <c r="AS95">
        <v>3.2247754278917635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816.03566373163483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378.25</v>
      </c>
      <c r="L96">
        <v>0.96003929016786571</v>
      </c>
      <c r="M96">
        <v>58.409168244927017</v>
      </c>
      <c r="N96">
        <v>49.682854919989389</v>
      </c>
      <c r="O96">
        <v>70.181304985306539</v>
      </c>
      <c r="P96">
        <v>22.211640208203583</v>
      </c>
      <c r="Q96">
        <v>0</v>
      </c>
      <c r="R96">
        <v>17.831200821579689</v>
      </c>
      <c r="S96">
        <v>0</v>
      </c>
      <c r="T96">
        <v>0</v>
      </c>
      <c r="U96">
        <v>59.580616882771004</v>
      </c>
      <c r="V96">
        <v>7.6292949999999999</v>
      </c>
      <c r="W96">
        <v>14.63167682983193</v>
      </c>
      <c r="X96">
        <v>62.04309650039005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22.845194931442087</v>
      </c>
      <c r="AL96">
        <v>0.99617179974182435</v>
      </c>
      <c r="AM96">
        <v>0</v>
      </c>
      <c r="AN96">
        <v>0</v>
      </c>
      <c r="AO96">
        <v>0</v>
      </c>
      <c r="AP96">
        <v>1.3468642016570007</v>
      </c>
      <c r="AQ96">
        <v>0</v>
      </c>
      <c r="AR96">
        <v>1.857361135688405</v>
      </c>
      <c r="AS96">
        <v>3.2247754278917635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771.68126117958798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339.94673564432492</v>
      </c>
      <c r="L97">
        <v>0.96003929016786571</v>
      </c>
      <c r="M97">
        <v>58.409168244927017</v>
      </c>
      <c r="N97">
        <v>49.682854919989389</v>
      </c>
      <c r="O97">
        <v>70.181304985306539</v>
      </c>
      <c r="P97">
        <v>22.211640208203583</v>
      </c>
      <c r="Q97">
        <v>0</v>
      </c>
      <c r="R97">
        <v>17.831200821579689</v>
      </c>
      <c r="S97">
        <v>0</v>
      </c>
      <c r="T97">
        <v>0</v>
      </c>
      <c r="U97">
        <v>59.580616882771004</v>
      </c>
      <c r="V97">
        <v>7.6292949999999999</v>
      </c>
      <c r="W97">
        <v>14.628492787096775</v>
      </c>
      <c r="X97">
        <v>62.047918527269914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22.845194931442087</v>
      </c>
      <c r="AL97">
        <v>0.99617179974182435</v>
      </c>
      <c r="AM97">
        <v>0</v>
      </c>
      <c r="AN97">
        <v>0</v>
      </c>
      <c r="AO97">
        <v>0</v>
      </c>
      <c r="AP97">
        <v>1.3468642016570007</v>
      </c>
      <c r="AQ97">
        <v>0</v>
      </c>
      <c r="AR97">
        <v>1.857361135688405</v>
      </c>
      <c r="AS97">
        <v>3.2247754278917635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733.37963480805763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301.64159492399205</v>
      </c>
      <c r="L98">
        <v>0.96003929016786571</v>
      </c>
      <c r="M98">
        <v>58.409168244927017</v>
      </c>
      <c r="N98">
        <v>49.682854919989389</v>
      </c>
      <c r="O98">
        <v>70.181304985306539</v>
      </c>
      <c r="P98">
        <v>22.211640208203583</v>
      </c>
      <c r="Q98">
        <v>0</v>
      </c>
      <c r="R98">
        <v>17.831200821579689</v>
      </c>
      <c r="S98">
        <v>0</v>
      </c>
      <c r="T98">
        <v>0</v>
      </c>
      <c r="U98">
        <v>59.580616882771004</v>
      </c>
      <c r="V98">
        <v>7.6292949999999999</v>
      </c>
      <c r="W98">
        <v>14.628492787096775</v>
      </c>
      <c r="X98">
        <v>62.047918527269914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22.845194931442087</v>
      </c>
      <c r="AL98">
        <v>0.99617179974182435</v>
      </c>
      <c r="AM98">
        <v>0</v>
      </c>
      <c r="AN98">
        <v>0</v>
      </c>
      <c r="AO98">
        <v>0</v>
      </c>
      <c r="AP98">
        <v>1.3468642016570007</v>
      </c>
      <c r="AQ98">
        <v>0</v>
      </c>
      <c r="AR98">
        <v>1.857361135688405</v>
      </c>
      <c r="AS98">
        <v>3.9602507181088318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695.80996937794168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9.723424420255391</v>
      </c>
      <c r="L99">
        <f t="shared" si="2"/>
        <v>6.0346876103373644E-2</v>
      </c>
      <c r="M99">
        <f t="shared" si="2"/>
        <v>1.4018200378782493</v>
      </c>
      <c r="N99">
        <f t="shared" si="2"/>
        <v>1.1923885180797458</v>
      </c>
      <c r="O99">
        <f t="shared" si="2"/>
        <v>1.6843513196473554</v>
      </c>
      <c r="P99">
        <f t="shared" si="2"/>
        <v>0.54840752565174844</v>
      </c>
      <c r="Q99">
        <f t="shared" si="2"/>
        <v>0</v>
      </c>
      <c r="R99">
        <f t="shared" si="2"/>
        <v>0.37742860731678723</v>
      </c>
      <c r="S99">
        <f t="shared" si="2"/>
        <v>0</v>
      </c>
      <c r="T99">
        <f t="shared" si="2"/>
        <v>0</v>
      </c>
      <c r="U99">
        <f t="shared" si="2"/>
        <v>1.4299348051865071</v>
      </c>
      <c r="V99">
        <f t="shared" si="2"/>
        <v>0.16535430508818491</v>
      </c>
      <c r="W99">
        <f t="shared" si="2"/>
        <v>0.31364936492978562</v>
      </c>
      <c r="X99">
        <f t="shared" si="2"/>
        <v>1.3250366705201484</v>
      </c>
      <c r="Y99">
        <f t="shared" si="2"/>
        <v>0</v>
      </c>
      <c r="Z99">
        <f t="shared" si="2"/>
        <v>2.0691913240954537E-2</v>
      </c>
      <c r="AA99">
        <f t="shared" si="2"/>
        <v>3.8210369716455708E-2</v>
      </c>
      <c r="AB99">
        <f t="shared" si="2"/>
        <v>6.6462251466354053E-2</v>
      </c>
      <c r="AC99">
        <f t="shared" si="2"/>
        <v>5.0130819395888947E-2</v>
      </c>
      <c r="AD99">
        <f t="shared" si="2"/>
        <v>4.7212902503936421E-2</v>
      </c>
      <c r="AE99">
        <f t="shared" si="2"/>
        <v>0.129951000529131</v>
      </c>
      <c r="AF99">
        <f t="shared" si="2"/>
        <v>0.1648473015370184</v>
      </c>
      <c r="AG99">
        <f t="shared" si="2"/>
        <v>0</v>
      </c>
      <c r="AH99">
        <f t="shared" si="2"/>
        <v>0.2687826268863357</v>
      </c>
      <c r="AI99">
        <f t="shared" si="2"/>
        <v>2.2235990695129607E-2</v>
      </c>
      <c r="AJ99">
        <f t="shared" si="2"/>
        <v>0</v>
      </c>
      <c r="AK99">
        <f t="shared" si="2"/>
        <v>0.54828467835461092</v>
      </c>
      <c r="AL99">
        <f t="shared" si="2"/>
        <v>0.18503896570352815</v>
      </c>
      <c r="AM99">
        <f t="shared" si="2"/>
        <v>1.679662946354089E-2</v>
      </c>
      <c r="AN99">
        <f t="shared" si="2"/>
        <v>0</v>
      </c>
      <c r="AO99">
        <f t="shared" si="2"/>
        <v>0</v>
      </c>
      <c r="AP99">
        <f t="shared" si="2"/>
        <v>3.8385629966818574E-2</v>
      </c>
      <c r="AQ99">
        <f t="shared" si="2"/>
        <v>0.31363794103976184</v>
      </c>
      <c r="AR99">
        <f t="shared" si="2"/>
        <v>9.0627606970086094E-2</v>
      </c>
      <c r="AS99">
        <f t="shared" si="2"/>
        <v>7.7946217835043088E-2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20.301385295961868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tabSelected="1"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76.61</v>
      </c>
      <c r="L3">
        <v>9.5788810193788159</v>
      </c>
      <c r="M3">
        <v>0</v>
      </c>
      <c r="N3">
        <v>28.731651003447972</v>
      </c>
      <c r="O3">
        <v>48.240897014693459</v>
      </c>
      <c r="P3">
        <v>58.551608061215418</v>
      </c>
      <c r="Q3">
        <v>1.9191983298538622</v>
      </c>
      <c r="R3">
        <v>4.7903225987306071</v>
      </c>
      <c r="S3">
        <v>2.8713707462686568</v>
      </c>
      <c r="T3">
        <v>0</v>
      </c>
      <c r="U3">
        <v>317.45328683174984</v>
      </c>
      <c r="V3">
        <v>0</v>
      </c>
      <c r="W3">
        <v>6.3508537815126038</v>
      </c>
      <c r="X3">
        <v>35.881790819374523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13.209555662726556</v>
      </c>
      <c r="AL3">
        <v>0.33910520025817559</v>
      </c>
      <c r="AM3">
        <v>0</v>
      </c>
      <c r="AN3">
        <v>0</v>
      </c>
      <c r="AO3">
        <v>0</v>
      </c>
      <c r="AP3">
        <v>2.0249195962061313</v>
      </c>
      <c r="AQ3">
        <v>0</v>
      </c>
      <c r="AR3">
        <v>1.2082997307971013</v>
      </c>
      <c r="AS3">
        <v>6.0206993869313115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613.78243978314481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76.61</v>
      </c>
      <c r="L4">
        <v>9.5788810193788159</v>
      </c>
      <c r="M4">
        <v>0</v>
      </c>
      <c r="N4">
        <v>28.731651003447972</v>
      </c>
      <c r="O4">
        <v>48.240897014693459</v>
      </c>
      <c r="P4">
        <v>58.551608061215418</v>
      </c>
      <c r="Q4">
        <v>1.9191983298538622</v>
      </c>
      <c r="R4">
        <v>4.7903225987306071</v>
      </c>
      <c r="S4">
        <v>2.8713707462686568</v>
      </c>
      <c r="T4">
        <v>0</v>
      </c>
      <c r="U4">
        <v>317.45328683174984</v>
      </c>
      <c r="V4">
        <v>0</v>
      </c>
      <c r="W4">
        <v>6.3508537815126038</v>
      </c>
      <c r="X4">
        <v>35.881790819374523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13.209555662726556</v>
      </c>
      <c r="AL4">
        <v>0.33910520025817559</v>
      </c>
      <c r="AM4">
        <v>0</v>
      </c>
      <c r="AN4">
        <v>0</v>
      </c>
      <c r="AO4">
        <v>0</v>
      </c>
      <c r="AP4">
        <v>2.0249195962061313</v>
      </c>
      <c r="AQ4">
        <v>0</v>
      </c>
      <c r="AR4">
        <v>1.2082997307971013</v>
      </c>
      <c r="AS4">
        <v>6.0206993869313115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613.78243978314481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76.61</v>
      </c>
      <c r="L5">
        <v>9.5788810193788159</v>
      </c>
      <c r="M5">
        <v>0</v>
      </c>
      <c r="N5">
        <v>28.731651003447972</v>
      </c>
      <c r="O5">
        <v>48.240897014693459</v>
      </c>
      <c r="P5">
        <v>58.551608061215418</v>
      </c>
      <c r="Q5">
        <v>1.9191983298538622</v>
      </c>
      <c r="R5">
        <v>4.7891109048723886</v>
      </c>
      <c r="S5">
        <v>2.8713707462686568</v>
      </c>
      <c r="T5">
        <v>0</v>
      </c>
      <c r="U5">
        <v>317.45328683174984</v>
      </c>
      <c r="V5">
        <v>0</v>
      </c>
      <c r="W5">
        <v>6.6491977293577982</v>
      </c>
      <c r="X5">
        <v>35.881790819374523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13.209555662726556</v>
      </c>
      <c r="AL5">
        <v>0.33910520025817559</v>
      </c>
      <c r="AM5">
        <v>0</v>
      </c>
      <c r="AN5">
        <v>0</v>
      </c>
      <c r="AO5">
        <v>0</v>
      </c>
      <c r="AP5">
        <v>2.0249195962061313</v>
      </c>
      <c r="AQ5">
        <v>0</v>
      </c>
      <c r="AR5">
        <v>1.2082997307971013</v>
      </c>
      <c r="AS5">
        <v>6.0206993869313115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614.0795720371317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76.61</v>
      </c>
      <c r="L6">
        <v>9.5788810193788159</v>
      </c>
      <c r="M6">
        <v>0</v>
      </c>
      <c r="N6">
        <v>28.731651003447972</v>
      </c>
      <c r="O6">
        <v>48.240897014693459</v>
      </c>
      <c r="P6">
        <v>58.551608061215418</v>
      </c>
      <c r="Q6">
        <v>1.9191983298538622</v>
      </c>
      <c r="R6">
        <v>4.7891109048723886</v>
      </c>
      <c r="S6">
        <v>2.8713707462686568</v>
      </c>
      <c r="T6">
        <v>0</v>
      </c>
      <c r="U6">
        <v>317.45328683174984</v>
      </c>
      <c r="V6">
        <v>0</v>
      </c>
      <c r="W6">
        <v>4.7908984699588473</v>
      </c>
      <c r="X6">
        <v>35.881790819374523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13.209555662726556</v>
      </c>
      <c r="AL6">
        <v>0.33910520025817559</v>
      </c>
      <c r="AM6">
        <v>0</v>
      </c>
      <c r="AN6">
        <v>0</v>
      </c>
      <c r="AO6">
        <v>0</v>
      </c>
      <c r="AP6">
        <v>2.0249195962061313</v>
      </c>
      <c r="AQ6">
        <v>0</v>
      </c>
      <c r="AR6">
        <v>1.2082997307971013</v>
      </c>
      <c r="AS6">
        <v>6.0206993869313115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612.22127277773279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76.61</v>
      </c>
      <c r="L7">
        <v>9.5788810193788159</v>
      </c>
      <c r="M7">
        <v>0</v>
      </c>
      <c r="N7">
        <v>28.731651003447972</v>
      </c>
      <c r="O7">
        <v>48.240897014693459</v>
      </c>
      <c r="P7">
        <v>58.551608061215418</v>
      </c>
      <c r="Q7">
        <v>1.9191983298538622</v>
      </c>
      <c r="R7">
        <v>4.7891109048723886</v>
      </c>
      <c r="S7">
        <v>2.8713707462686568</v>
      </c>
      <c r="T7">
        <v>0</v>
      </c>
      <c r="U7">
        <v>317.45328683174984</v>
      </c>
      <c r="V7">
        <v>0.80974922129436322</v>
      </c>
      <c r="W7">
        <v>4.9986275478690541</v>
      </c>
      <c r="X7">
        <v>37.471327941225319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13.209555662726556</v>
      </c>
      <c r="AL7">
        <v>0.33910520025817559</v>
      </c>
      <c r="AM7">
        <v>0</v>
      </c>
      <c r="AN7">
        <v>0</v>
      </c>
      <c r="AO7">
        <v>0</v>
      </c>
      <c r="AP7">
        <v>2.0249195962061313</v>
      </c>
      <c r="AQ7">
        <v>0</v>
      </c>
      <c r="AR7">
        <v>1.2082997307971013</v>
      </c>
      <c r="AS7">
        <v>4.0574278974130245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612.86501670927009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76.61</v>
      </c>
      <c r="L8">
        <v>9.5788810193788159</v>
      </c>
      <c r="M8">
        <v>0</v>
      </c>
      <c r="N8">
        <v>28.731651003447972</v>
      </c>
      <c r="O8">
        <v>48.240897014693459</v>
      </c>
      <c r="P8">
        <v>58.551608061215418</v>
      </c>
      <c r="Q8">
        <v>1.9191983298538622</v>
      </c>
      <c r="R8">
        <v>4.7891109048723886</v>
      </c>
      <c r="S8">
        <v>2.8713707462686568</v>
      </c>
      <c r="T8">
        <v>0</v>
      </c>
      <c r="U8">
        <v>317.45328683174984</v>
      </c>
      <c r="V8">
        <v>0</v>
      </c>
      <c r="W8">
        <v>4.5877014368383913</v>
      </c>
      <c r="X8">
        <v>20.111451985559565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13.209555662726556</v>
      </c>
      <c r="AL8">
        <v>0.33910520025817559</v>
      </c>
      <c r="AM8">
        <v>0</v>
      </c>
      <c r="AN8">
        <v>0</v>
      </c>
      <c r="AO8">
        <v>0</v>
      </c>
      <c r="AP8">
        <v>2.0249195962061313</v>
      </c>
      <c r="AQ8">
        <v>0</v>
      </c>
      <c r="AR8">
        <v>1.2082997307971013</v>
      </c>
      <c r="AS8">
        <v>1.3088476596788583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591.53588518354502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76.61</v>
      </c>
      <c r="L9">
        <v>9.5788810193788159</v>
      </c>
      <c r="M9">
        <v>0</v>
      </c>
      <c r="N9">
        <v>28.731651003447972</v>
      </c>
      <c r="O9">
        <v>48.240897014693459</v>
      </c>
      <c r="P9">
        <v>58.551608061215418</v>
      </c>
      <c r="Q9">
        <v>1.9191983298538622</v>
      </c>
      <c r="R9">
        <v>4.7891109048723886</v>
      </c>
      <c r="S9">
        <v>2.8713707462686568</v>
      </c>
      <c r="T9">
        <v>0</v>
      </c>
      <c r="U9">
        <v>317.45328683174984</v>
      </c>
      <c r="V9">
        <v>0</v>
      </c>
      <c r="W9">
        <v>4.5877014368383913</v>
      </c>
      <c r="X9">
        <v>20.111451985559565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13.209555662726556</v>
      </c>
      <c r="AL9">
        <v>0.33910520025817559</v>
      </c>
      <c r="AM9">
        <v>0</v>
      </c>
      <c r="AN9">
        <v>0</v>
      </c>
      <c r="AO9">
        <v>0</v>
      </c>
      <c r="AP9">
        <v>2.0249195962061313</v>
      </c>
      <c r="AQ9">
        <v>0</v>
      </c>
      <c r="AR9">
        <v>1.2082997307971013</v>
      </c>
      <c r="AS9">
        <v>1.6360597016057092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591.86309722547196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76.61</v>
      </c>
      <c r="L10">
        <v>9.5788810193788159</v>
      </c>
      <c r="M10">
        <v>0</v>
      </c>
      <c r="N10">
        <v>28.731651003447972</v>
      </c>
      <c r="O10">
        <v>48.240897014693459</v>
      </c>
      <c r="P10">
        <v>58.551608061215418</v>
      </c>
      <c r="Q10">
        <v>1.9191983298538622</v>
      </c>
      <c r="R10">
        <v>4.7891109048723886</v>
      </c>
      <c r="S10">
        <v>2.8713707462686568</v>
      </c>
      <c r="T10">
        <v>0</v>
      </c>
      <c r="U10">
        <v>317.45328683174984</v>
      </c>
      <c r="V10">
        <v>0</v>
      </c>
      <c r="W10">
        <v>4.5877014368383913</v>
      </c>
      <c r="X10">
        <v>20.111451985559565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13.209555662726556</v>
      </c>
      <c r="AL10">
        <v>0.33910520025817559</v>
      </c>
      <c r="AM10">
        <v>0</v>
      </c>
      <c r="AN10">
        <v>0</v>
      </c>
      <c r="AO10">
        <v>0</v>
      </c>
      <c r="AP10">
        <v>2.0249195962061313</v>
      </c>
      <c r="AQ10">
        <v>0</v>
      </c>
      <c r="AR10">
        <v>1.2082997307971013</v>
      </c>
      <c r="AS10">
        <v>1.3088476596788583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591.53588518354502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76.61</v>
      </c>
      <c r="L11">
        <v>9.5788810193788159</v>
      </c>
      <c r="M11">
        <v>0</v>
      </c>
      <c r="N11">
        <v>28.731651003447972</v>
      </c>
      <c r="O11">
        <v>48.240897014693459</v>
      </c>
      <c r="P11">
        <v>58.551608061215418</v>
      </c>
      <c r="Q11">
        <v>1.9191983298538622</v>
      </c>
      <c r="R11">
        <v>4.7891109048723886</v>
      </c>
      <c r="S11">
        <v>2.8713707462686568</v>
      </c>
      <c r="T11">
        <v>0</v>
      </c>
      <c r="U11">
        <v>317.45328683174984</v>
      </c>
      <c r="V11">
        <v>0</v>
      </c>
      <c r="W11">
        <v>4.5877014368383913</v>
      </c>
      <c r="X11">
        <v>20.111451985559565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13.209555662726556</v>
      </c>
      <c r="AL11">
        <v>0.33910520025817559</v>
      </c>
      <c r="AM11">
        <v>0</v>
      </c>
      <c r="AN11">
        <v>0</v>
      </c>
      <c r="AO11">
        <v>0</v>
      </c>
      <c r="AP11">
        <v>0.56074697291731579</v>
      </c>
      <c r="AQ11">
        <v>0</v>
      </c>
      <c r="AR11">
        <v>1.2082997307971013</v>
      </c>
      <c r="AS11">
        <v>1.3088476596788583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590.07171256025617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76.61</v>
      </c>
      <c r="L12">
        <v>9.5788810193788159</v>
      </c>
      <c r="M12">
        <v>0</v>
      </c>
      <c r="N12">
        <v>28.731651003447972</v>
      </c>
      <c r="O12">
        <v>48.240897014693459</v>
      </c>
      <c r="P12">
        <v>58.551608061215418</v>
      </c>
      <c r="Q12">
        <v>1.9191983298538622</v>
      </c>
      <c r="R12">
        <v>4.7891109048723886</v>
      </c>
      <c r="S12">
        <v>2.8713707462686568</v>
      </c>
      <c r="T12">
        <v>0</v>
      </c>
      <c r="U12">
        <v>317.45328683174984</v>
      </c>
      <c r="V12">
        <v>0</v>
      </c>
      <c r="W12">
        <v>4.5877014368383913</v>
      </c>
      <c r="X12">
        <v>20.111451985559565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13.209555662726556</v>
      </c>
      <c r="AL12">
        <v>0.33910520025817559</v>
      </c>
      <c r="AM12">
        <v>0</v>
      </c>
      <c r="AN12">
        <v>0</v>
      </c>
      <c r="AO12">
        <v>0</v>
      </c>
      <c r="AP12">
        <v>0.56074697291731579</v>
      </c>
      <c r="AQ12">
        <v>0</v>
      </c>
      <c r="AR12">
        <v>1.2082997307971013</v>
      </c>
      <c r="AS12">
        <v>1.3088476596788583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590.07171256025617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76.61</v>
      </c>
      <c r="L13">
        <v>9.5788810193788159</v>
      </c>
      <c r="M13">
        <v>0</v>
      </c>
      <c r="N13">
        <v>28.731651003447972</v>
      </c>
      <c r="O13">
        <v>48.240897014693459</v>
      </c>
      <c r="P13">
        <v>58.551608061215418</v>
      </c>
      <c r="Q13">
        <v>1.9191983298538622</v>
      </c>
      <c r="R13">
        <v>4.7891109048723886</v>
      </c>
      <c r="S13">
        <v>2.8713707462686568</v>
      </c>
      <c r="T13">
        <v>0</v>
      </c>
      <c r="U13">
        <v>317.45328683174984</v>
      </c>
      <c r="V13">
        <v>0</v>
      </c>
      <c r="W13">
        <v>4.5877014368383913</v>
      </c>
      <c r="X13">
        <v>17.240646298031866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13.209555662726556</v>
      </c>
      <c r="AL13">
        <v>3.1084653092082624</v>
      </c>
      <c r="AM13">
        <v>0</v>
      </c>
      <c r="AN13">
        <v>0</v>
      </c>
      <c r="AO13">
        <v>0</v>
      </c>
      <c r="AP13">
        <v>0.56074697291731579</v>
      </c>
      <c r="AQ13">
        <v>0</v>
      </c>
      <c r="AR13">
        <v>1.2082997307971013</v>
      </c>
      <c r="AS13">
        <v>1.3088476596788583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589.97026698167849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76.61</v>
      </c>
      <c r="L14">
        <v>9.5788810193788159</v>
      </c>
      <c r="M14">
        <v>0</v>
      </c>
      <c r="N14">
        <v>28.731651003447972</v>
      </c>
      <c r="O14">
        <v>48.240897014693459</v>
      </c>
      <c r="P14">
        <v>58.551608061215418</v>
      </c>
      <c r="Q14">
        <v>1.9191983298538622</v>
      </c>
      <c r="R14">
        <v>4.7891109048723886</v>
      </c>
      <c r="S14">
        <v>2.8713707462686568</v>
      </c>
      <c r="T14">
        <v>0</v>
      </c>
      <c r="U14">
        <v>317.45328683174984</v>
      </c>
      <c r="V14">
        <v>0</v>
      </c>
      <c r="W14">
        <v>4.5877014368383913</v>
      </c>
      <c r="X14">
        <v>17.240646298031866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13.209555662726556</v>
      </c>
      <c r="AL14">
        <v>17.237853309208266</v>
      </c>
      <c r="AM14">
        <v>0</v>
      </c>
      <c r="AN14">
        <v>0</v>
      </c>
      <c r="AO14">
        <v>0</v>
      </c>
      <c r="AP14">
        <v>0.56074697291731579</v>
      </c>
      <c r="AQ14">
        <v>0</v>
      </c>
      <c r="AR14">
        <v>1.2082997307971013</v>
      </c>
      <c r="AS14">
        <v>1.3088476596788583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604.09965498167855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76.61</v>
      </c>
      <c r="L15">
        <v>9.5788810193788159</v>
      </c>
      <c r="M15">
        <v>0</v>
      </c>
      <c r="N15">
        <v>28.731651003447972</v>
      </c>
      <c r="O15">
        <v>48.240897014693459</v>
      </c>
      <c r="P15">
        <v>58.551608061215418</v>
      </c>
      <c r="Q15">
        <v>1.9191983298538622</v>
      </c>
      <c r="R15">
        <v>4.7891109048723886</v>
      </c>
      <c r="S15">
        <v>2.8713707462686568</v>
      </c>
      <c r="T15">
        <v>0</v>
      </c>
      <c r="U15">
        <v>317.45328683174984</v>
      </c>
      <c r="V15">
        <v>0</v>
      </c>
      <c r="W15">
        <v>4.5877014368383913</v>
      </c>
      <c r="X15">
        <v>17.240646298031866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13.209555662726556</v>
      </c>
      <c r="AL15">
        <v>17.237853309208266</v>
      </c>
      <c r="AM15">
        <v>0</v>
      </c>
      <c r="AN15">
        <v>0</v>
      </c>
      <c r="AO15">
        <v>0</v>
      </c>
      <c r="AP15">
        <v>0.56074697291731579</v>
      </c>
      <c r="AQ15">
        <v>0</v>
      </c>
      <c r="AR15">
        <v>1.2082997307971013</v>
      </c>
      <c r="AS15">
        <v>1.3088476596788583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604.09965498167855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76.61</v>
      </c>
      <c r="L16">
        <v>9.5788810193788159</v>
      </c>
      <c r="M16">
        <v>0</v>
      </c>
      <c r="N16">
        <v>28.731651003447972</v>
      </c>
      <c r="O16">
        <v>48.240897014693459</v>
      </c>
      <c r="P16">
        <v>58.551608061215418</v>
      </c>
      <c r="Q16">
        <v>1.9191983298538622</v>
      </c>
      <c r="R16">
        <v>4.7891109048723886</v>
      </c>
      <c r="S16">
        <v>2.8713707462686568</v>
      </c>
      <c r="T16">
        <v>0</v>
      </c>
      <c r="U16">
        <v>317.45328683174984</v>
      </c>
      <c r="V16">
        <v>0</v>
      </c>
      <c r="W16">
        <v>4.5877014368383913</v>
      </c>
      <c r="X16">
        <v>17.240646298031866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13.209555662726556</v>
      </c>
      <c r="AL16">
        <v>17.237853309208266</v>
      </c>
      <c r="AM16">
        <v>0</v>
      </c>
      <c r="AN16">
        <v>0</v>
      </c>
      <c r="AO16">
        <v>0</v>
      </c>
      <c r="AP16">
        <v>0.56074697291731579</v>
      </c>
      <c r="AQ16">
        <v>0</v>
      </c>
      <c r="AR16">
        <v>1.2082997307971013</v>
      </c>
      <c r="AS16">
        <v>1.3088476596788583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604.09965498167855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76.61</v>
      </c>
      <c r="L17">
        <v>9.5788810193788159</v>
      </c>
      <c r="M17">
        <v>0</v>
      </c>
      <c r="N17">
        <v>28.731651003447972</v>
      </c>
      <c r="O17">
        <v>48.240897014693459</v>
      </c>
      <c r="P17">
        <v>58.551608061215418</v>
      </c>
      <c r="Q17">
        <v>1.9191983298538622</v>
      </c>
      <c r="R17">
        <v>4.7891109048723886</v>
      </c>
      <c r="S17">
        <v>2.8713707462686568</v>
      </c>
      <c r="T17">
        <v>0</v>
      </c>
      <c r="U17">
        <v>317.45328683174984</v>
      </c>
      <c r="V17">
        <v>0</v>
      </c>
      <c r="W17">
        <v>4.5877014368383913</v>
      </c>
      <c r="X17">
        <v>17.240646298031866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13.209555662726556</v>
      </c>
      <c r="AL17">
        <v>17.237853309208266</v>
      </c>
      <c r="AM17">
        <v>0</v>
      </c>
      <c r="AN17">
        <v>0</v>
      </c>
      <c r="AO17">
        <v>0</v>
      </c>
      <c r="AP17">
        <v>0.56074697291731579</v>
      </c>
      <c r="AQ17">
        <v>0</v>
      </c>
      <c r="AR17">
        <v>1.2082997307971013</v>
      </c>
      <c r="AS17">
        <v>1.7996654685548621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604.5904727905546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76.61</v>
      </c>
      <c r="L18">
        <v>9.5788810193788159</v>
      </c>
      <c r="M18">
        <v>0</v>
      </c>
      <c r="N18">
        <v>28.731651003447972</v>
      </c>
      <c r="O18">
        <v>48.240897014693459</v>
      </c>
      <c r="P18">
        <v>58.551608061215418</v>
      </c>
      <c r="Q18">
        <v>1.9191983298538622</v>
      </c>
      <c r="R18">
        <v>4.7891109048723886</v>
      </c>
      <c r="S18">
        <v>2.8713707462686568</v>
      </c>
      <c r="T18">
        <v>0</v>
      </c>
      <c r="U18">
        <v>317.45328683174984</v>
      </c>
      <c r="V18">
        <v>0</v>
      </c>
      <c r="W18">
        <v>4.5877014368383913</v>
      </c>
      <c r="X18">
        <v>17.240646298031866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13.209555662726556</v>
      </c>
      <c r="AL18">
        <v>3.1084653092082624</v>
      </c>
      <c r="AM18">
        <v>0</v>
      </c>
      <c r="AN18">
        <v>0</v>
      </c>
      <c r="AO18">
        <v>0</v>
      </c>
      <c r="AP18">
        <v>0.56074697291731579</v>
      </c>
      <c r="AQ18">
        <v>0</v>
      </c>
      <c r="AR18">
        <v>1.2082997307971013</v>
      </c>
      <c r="AS18">
        <v>1.7996654685548621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590.46108479055454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76.61</v>
      </c>
      <c r="L19">
        <v>9.5788810193788159</v>
      </c>
      <c r="M19">
        <v>0</v>
      </c>
      <c r="N19">
        <v>28.731651003447972</v>
      </c>
      <c r="O19">
        <v>48.240897014693459</v>
      </c>
      <c r="P19">
        <v>58.551608061215418</v>
      </c>
      <c r="Q19">
        <v>1.9191983298538622</v>
      </c>
      <c r="R19">
        <v>4.7891109048723886</v>
      </c>
      <c r="S19">
        <v>2.8713707462686568</v>
      </c>
      <c r="T19">
        <v>0</v>
      </c>
      <c r="U19">
        <v>317.45328683174984</v>
      </c>
      <c r="V19">
        <v>0</v>
      </c>
      <c r="W19">
        <v>4.5877014368383913</v>
      </c>
      <c r="X19">
        <v>17.240646298031866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13.209555662726556</v>
      </c>
      <c r="AL19">
        <v>0.33910520025817559</v>
      </c>
      <c r="AM19">
        <v>0</v>
      </c>
      <c r="AN19">
        <v>0</v>
      </c>
      <c r="AO19">
        <v>0</v>
      </c>
      <c r="AP19">
        <v>0.56074697291731579</v>
      </c>
      <c r="AQ19">
        <v>0</v>
      </c>
      <c r="AR19">
        <v>1.2082997307971013</v>
      </c>
      <c r="AS19">
        <v>1.7996654685548621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587.69172468160446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76.61</v>
      </c>
      <c r="L20">
        <v>9.5788810193788159</v>
      </c>
      <c r="M20">
        <v>0</v>
      </c>
      <c r="N20">
        <v>28.731651003447972</v>
      </c>
      <c r="O20">
        <v>48.240897014693459</v>
      </c>
      <c r="P20">
        <v>58.551608061215418</v>
      </c>
      <c r="Q20">
        <v>1.9191983298538622</v>
      </c>
      <c r="R20">
        <v>4.7891109048723886</v>
      </c>
      <c r="S20">
        <v>2.8713707462686568</v>
      </c>
      <c r="T20">
        <v>0</v>
      </c>
      <c r="U20">
        <v>317.45328683174984</v>
      </c>
      <c r="V20">
        <v>0</v>
      </c>
      <c r="W20">
        <v>4.5877014368383913</v>
      </c>
      <c r="X20">
        <v>17.240646298031866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13.209555662726556</v>
      </c>
      <c r="AL20">
        <v>0.33910520025817559</v>
      </c>
      <c r="AM20">
        <v>0</v>
      </c>
      <c r="AN20">
        <v>0</v>
      </c>
      <c r="AO20">
        <v>0</v>
      </c>
      <c r="AP20">
        <v>0.56074697291731579</v>
      </c>
      <c r="AQ20">
        <v>0</v>
      </c>
      <c r="AR20">
        <v>1.2082997307971013</v>
      </c>
      <c r="AS20">
        <v>1.7996654685548621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587.69172468160446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76.61</v>
      </c>
      <c r="L21">
        <v>9.5788810193788159</v>
      </c>
      <c r="M21">
        <v>0</v>
      </c>
      <c r="N21">
        <v>28.731651003447972</v>
      </c>
      <c r="O21">
        <v>48.240897014693459</v>
      </c>
      <c r="P21">
        <v>58.551608061215418</v>
      </c>
      <c r="Q21">
        <v>1.9191983298538622</v>
      </c>
      <c r="R21">
        <v>4.7891109048723886</v>
      </c>
      <c r="S21">
        <v>2.8713707462686568</v>
      </c>
      <c r="T21">
        <v>0</v>
      </c>
      <c r="U21">
        <v>317.45328683174984</v>
      </c>
      <c r="V21">
        <v>0</v>
      </c>
      <c r="W21">
        <v>4.5902014935443569</v>
      </c>
      <c r="X21">
        <v>17.240347983983</v>
      </c>
      <c r="Y21">
        <v>0</v>
      </c>
      <c r="Z21">
        <v>0</v>
      </c>
      <c r="AA21">
        <v>0</v>
      </c>
      <c r="AB21">
        <v>0</v>
      </c>
      <c r="AC21">
        <v>2.3536276896497563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13.209555662726556</v>
      </c>
      <c r="AL21">
        <v>0.33910520025817559</v>
      </c>
      <c r="AM21">
        <v>0</v>
      </c>
      <c r="AN21">
        <v>0</v>
      </c>
      <c r="AO21">
        <v>0</v>
      </c>
      <c r="AP21">
        <v>0.56074697291731579</v>
      </c>
      <c r="AQ21">
        <v>0</v>
      </c>
      <c r="AR21">
        <v>1.2082997307971013</v>
      </c>
      <c r="AS21">
        <v>1.7996654685548621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590.04755411391136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76.61</v>
      </c>
      <c r="L22">
        <v>9.5788810193788159</v>
      </c>
      <c r="M22">
        <v>0</v>
      </c>
      <c r="N22">
        <v>28.731651003447972</v>
      </c>
      <c r="O22">
        <v>48.240897014693459</v>
      </c>
      <c r="P22">
        <v>58.551608061215418</v>
      </c>
      <c r="Q22">
        <v>1.9191983298538622</v>
      </c>
      <c r="R22">
        <v>4.7891109048723886</v>
      </c>
      <c r="S22">
        <v>2.8713707462686568</v>
      </c>
      <c r="T22">
        <v>0</v>
      </c>
      <c r="U22">
        <v>317.45328683174984</v>
      </c>
      <c r="V22">
        <v>0</v>
      </c>
      <c r="W22">
        <v>4.5902014935443569</v>
      </c>
      <c r="X22">
        <v>20.109240556487027</v>
      </c>
      <c r="Y22">
        <v>0</v>
      </c>
      <c r="Z22">
        <v>0</v>
      </c>
      <c r="AA22">
        <v>0</v>
      </c>
      <c r="AB22">
        <v>3.2035243195798957</v>
      </c>
      <c r="AC22">
        <v>2.3536276896497563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13.209555662726556</v>
      </c>
      <c r="AL22">
        <v>0.33910520025817559</v>
      </c>
      <c r="AM22">
        <v>0</v>
      </c>
      <c r="AN22">
        <v>0</v>
      </c>
      <c r="AO22">
        <v>0</v>
      </c>
      <c r="AP22">
        <v>0.56074697291731579</v>
      </c>
      <c r="AQ22">
        <v>0</v>
      </c>
      <c r="AR22">
        <v>1.2082997307971013</v>
      </c>
      <c r="AS22">
        <v>1.7996654685548621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596.11997100599524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76.61</v>
      </c>
      <c r="L23">
        <v>9.5788810193788159</v>
      </c>
      <c r="M23">
        <v>0</v>
      </c>
      <c r="N23">
        <v>28.731651003447972</v>
      </c>
      <c r="O23">
        <v>48.240897014693459</v>
      </c>
      <c r="P23">
        <v>58.551608061215418</v>
      </c>
      <c r="Q23">
        <v>1.9191983298538622</v>
      </c>
      <c r="R23">
        <v>4.4499113377609119</v>
      </c>
      <c r="S23">
        <v>2.8713707462686568</v>
      </c>
      <c r="T23">
        <v>0</v>
      </c>
      <c r="U23">
        <v>317.45328683174984</v>
      </c>
      <c r="V23">
        <v>0</v>
      </c>
      <c r="W23">
        <v>8.4576533027027043</v>
      </c>
      <c r="X23">
        <v>35.881790819374523</v>
      </c>
      <c r="Y23">
        <v>0</v>
      </c>
      <c r="Z23">
        <v>0</v>
      </c>
      <c r="AA23">
        <v>0</v>
      </c>
      <c r="AB23">
        <v>3.2035243195798957</v>
      </c>
      <c r="AC23">
        <v>2.3536276896497563</v>
      </c>
      <c r="AD23">
        <v>0</v>
      </c>
      <c r="AE23">
        <v>4.0083792354637566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13.209555662726556</v>
      </c>
      <c r="AL23">
        <v>0.33910520025817559</v>
      </c>
      <c r="AM23">
        <v>0</v>
      </c>
      <c r="AN23">
        <v>0</v>
      </c>
      <c r="AO23">
        <v>0</v>
      </c>
      <c r="AP23">
        <v>0.56074697291731579</v>
      </c>
      <c r="AQ23">
        <v>0</v>
      </c>
      <c r="AR23">
        <v>1.2082997307971013</v>
      </c>
      <c r="AS23">
        <v>1.3088476596788583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618.93833493751731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76.610727298618684</v>
      </c>
      <c r="L24">
        <v>9.5788810193788159</v>
      </c>
      <c r="M24">
        <v>0</v>
      </c>
      <c r="N24">
        <v>28.731651003447972</v>
      </c>
      <c r="O24">
        <v>48.240897014693459</v>
      </c>
      <c r="P24">
        <v>58.551608061215418</v>
      </c>
      <c r="Q24">
        <v>1.9191983298538622</v>
      </c>
      <c r="R24">
        <v>4.7903225987306071</v>
      </c>
      <c r="S24">
        <v>2.8713707462686568</v>
      </c>
      <c r="T24">
        <v>0</v>
      </c>
      <c r="U24">
        <v>317.45328683174984</v>
      </c>
      <c r="V24">
        <v>0</v>
      </c>
      <c r="W24">
        <v>8.4609696500600222</v>
      </c>
      <c r="X24">
        <v>35.881790819374523</v>
      </c>
      <c r="Y24">
        <v>0</v>
      </c>
      <c r="Z24">
        <v>0.26755344000000003</v>
      </c>
      <c r="AA24">
        <v>0</v>
      </c>
      <c r="AB24">
        <v>3.2035243195798957</v>
      </c>
      <c r="AC24">
        <v>2.3536276896497563</v>
      </c>
      <c r="AD24">
        <v>0</v>
      </c>
      <c r="AE24">
        <v>4.0083792354637566</v>
      </c>
      <c r="AF24">
        <v>0</v>
      </c>
      <c r="AG24">
        <v>0</v>
      </c>
      <c r="AH24">
        <v>4.6068220799999997</v>
      </c>
      <c r="AI24">
        <v>0</v>
      </c>
      <c r="AJ24">
        <v>0</v>
      </c>
      <c r="AK24">
        <v>13.209555662726556</v>
      </c>
      <c r="AL24">
        <v>0.33910520025817559</v>
      </c>
      <c r="AM24">
        <v>0</v>
      </c>
      <c r="AN24">
        <v>0</v>
      </c>
      <c r="AO24">
        <v>0</v>
      </c>
      <c r="AP24">
        <v>0.56074697291731579</v>
      </c>
      <c r="AQ24">
        <v>0</v>
      </c>
      <c r="AR24">
        <v>1.2082997307971013</v>
      </c>
      <c r="AS24">
        <v>1.3088476596788583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624.15716536446314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76.61</v>
      </c>
      <c r="L25">
        <v>9.5788810193788159</v>
      </c>
      <c r="M25">
        <v>0</v>
      </c>
      <c r="N25">
        <v>28.731651003447972</v>
      </c>
      <c r="O25">
        <v>48.240897014693459</v>
      </c>
      <c r="P25">
        <v>58.551608061215418</v>
      </c>
      <c r="Q25">
        <v>1.9191983298538622</v>
      </c>
      <c r="R25">
        <v>4.7903225987306071</v>
      </c>
      <c r="S25">
        <v>2.8713707462686568</v>
      </c>
      <c r="T25">
        <v>0</v>
      </c>
      <c r="U25">
        <v>317.45328683174984</v>
      </c>
      <c r="V25">
        <v>0</v>
      </c>
      <c r="W25">
        <v>8.4609696500600222</v>
      </c>
      <c r="X25">
        <v>35.881790819374523</v>
      </c>
      <c r="Y25">
        <v>0</v>
      </c>
      <c r="Z25">
        <v>0.26755344000000003</v>
      </c>
      <c r="AA25">
        <v>0</v>
      </c>
      <c r="AB25">
        <v>3.2035243195798957</v>
      </c>
      <c r="AC25">
        <v>2.3536276896497563</v>
      </c>
      <c r="AD25">
        <v>0</v>
      </c>
      <c r="AE25">
        <v>4.0083792354637566</v>
      </c>
      <c r="AF25">
        <v>0</v>
      </c>
      <c r="AG25">
        <v>0</v>
      </c>
      <c r="AH25">
        <v>9.2136441599999994</v>
      </c>
      <c r="AI25">
        <v>0</v>
      </c>
      <c r="AJ25">
        <v>0</v>
      </c>
      <c r="AK25">
        <v>13.209555662726556</v>
      </c>
      <c r="AL25">
        <v>0.33910520025817559</v>
      </c>
      <c r="AM25">
        <v>0</v>
      </c>
      <c r="AN25">
        <v>0</v>
      </c>
      <c r="AO25">
        <v>0</v>
      </c>
      <c r="AP25">
        <v>0.56074697291731579</v>
      </c>
      <c r="AQ25">
        <v>0</v>
      </c>
      <c r="AR25">
        <v>1.2082997307971013</v>
      </c>
      <c r="AS25">
        <v>1.3088476596788583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628.76326014584436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76.609428560772756</v>
      </c>
      <c r="L26">
        <v>9.5788810193788159</v>
      </c>
      <c r="M26">
        <v>0</v>
      </c>
      <c r="N26">
        <v>28.731651003447972</v>
      </c>
      <c r="O26">
        <v>48.240897014693459</v>
      </c>
      <c r="P26">
        <v>58.551608061215418</v>
      </c>
      <c r="Q26">
        <v>1.9191983298538622</v>
      </c>
      <c r="R26">
        <v>4.7903225987306071</v>
      </c>
      <c r="S26">
        <v>2.8713707462686568</v>
      </c>
      <c r="T26">
        <v>0</v>
      </c>
      <c r="U26">
        <v>317.45328683174984</v>
      </c>
      <c r="V26">
        <v>0</v>
      </c>
      <c r="W26">
        <v>8.4609696500600222</v>
      </c>
      <c r="X26">
        <v>35.881790819374523</v>
      </c>
      <c r="Y26">
        <v>0</v>
      </c>
      <c r="Z26">
        <v>0.26755344000000003</v>
      </c>
      <c r="AA26">
        <v>0</v>
      </c>
      <c r="AB26">
        <v>3.2035243195798957</v>
      </c>
      <c r="AC26">
        <v>4.7072551253337505</v>
      </c>
      <c r="AD26">
        <v>1.5581828917486751</v>
      </c>
      <c r="AE26">
        <v>8.0167582169134839</v>
      </c>
      <c r="AF26">
        <v>0</v>
      </c>
      <c r="AG26">
        <v>0</v>
      </c>
      <c r="AH26">
        <v>13.82046624</v>
      </c>
      <c r="AI26">
        <v>0.92877613841319739</v>
      </c>
      <c r="AJ26">
        <v>0</v>
      </c>
      <c r="AK26">
        <v>13.209555662726556</v>
      </c>
      <c r="AL26">
        <v>0.33910520025817559</v>
      </c>
      <c r="AM26">
        <v>0</v>
      </c>
      <c r="AN26">
        <v>0</v>
      </c>
      <c r="AO26">
        <v>0</v>
      </c>
      <c r="AP26">
        <v>0.56074697291731579</v>
      </c>
      <c r="AQ26">
        <v>0</v>
      </c>
      <c r="AR26">
        <v>1.2082997307971013</v>
      </c>
      <c r="AS26">
        <v>1.3088476596788583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642.21847623391261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76.609365540788488</v>
      </c>
      <c r="L27">
        <v>9.5799669284543043</v>
      </c>
      <c r="M27">
        <v>0</v>
      </c>
      <c r="N27">
        <v>28.731651003447972</v>
      </c>
      <c r="O27">
        <v>48.240897014693459</v>
      </c>
      <c r="P27">
        <v>58.551608061215418</v>
      </c>
      <c r="Q27">
        <v>1.9191983298538622</v>
      </c>
      <c r="R27">
        <v>4.7674741116199195</v>
      </c>
      <c r="S27">
        <v>2.8713707462686568</v>
      </c>
      <c r="T27">
        <v>0</v>
      </c>
      <c r="U27">
        <v>317.45328683174984</v>
      </c>
      <c r="V27">
        <v>0</v>
      </c>
      <c r="W27">
        <v>8.4609696500600222</v>
      </c>
      <c r="X27">
        <v>35.881790819374523</v>
      </c>
      <c r="Y27">
        <v>0</v>
      </c>
      <c r="Z27">
        <v>0.53510688000000006</v>
      </c>
      <c r="AA27">
        <v>1.7100520349273327</v>
      </c>
      <c r="AB27">
        <v>6.407048893173295</v>
      </c>
      <c r="AC27">
        <v>4.7072551253337505</v>
      </c>
      <c r="AD27">
        <v>4.0801899803179404</v>
      </c>
      <c r="AE27">
        <v>12.025137452377242</v>
      </c>
      <c r="AF27">
        <v>0</v>
      </c>
      <c r="AG27">
        <v>0</v>
      </c>
      <c r="AH27">
        <v>18.427288319999999</v>
      </c>
      <c r="AI27">
        <v>3.9764007945797335</v>
      </c>
      <c r="AJ27">
        <v>0</v>
      </c>
      <c r="AK27">
        <v>13.209555662726556</v>
      </c>
      <c r="AL27">
        <v>0.33910520025817559</v>
      </c>
      <c r="AM27">
        <v>0.97272997839459874</v>
      </c>
      <c r="AN27">
        <v>0</v>
      </c>
      <c r="AO27">
        <v>0</v>
      </c>
      <c r="AP27">
        <v>0.56074697291731579</v>
      </c>
      <c r="AQ27">
        <v>0</v>
      </c>
      <c r="AR27">
        <v>1.2082997307971013</v>
      </c>
      <c r="AS27">
        <v>1.3088476596788583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662.53534372300817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76.609365540788488</v>
      </c>
      <c r="L28">
        <v>9.5799669284543043</v>
      </c>
      <c r="M28">
        <v>0</v>
      </c>
      <c r="N28">
        <v>28.731651003447972</v>
      </c>
      <c r="O28">
        <v>48.240897014693459</v>
      </c>
      <c r="P28">
        <v>58.551608061215418</v>
      </c>
      <c r="Q28">
        <v>1.9191983298538622</v>
      </c>
      <c r="R28">
        <v>4.7886598104332956</v>
      </c>
      <c r="S28">
        <v>2.8713707462686568</v>
      </c>
      <c r="T28">
        <v>0</v>
      </c>
      <c r="U28">
        <v>317.45328683174984</v>
      </c>
      <c r="V28">
        <v>0</v>
      </c>
      <c r="W28">
        <v>8.4609696500600222</v>
      </c>
      <c r="X28">
        <v>35.881790819374523</v>
      </c>
      <c r="Y28">
        <v>0</v>
      </c>
      <c r="Z28">
        <v>3.1721135439999997</v>
      </c>
      <c r="AA28">
        <v>6.7249233333333347</v>
      </c>
      <c r="AB28">
        <v>6.407048893173295</v>
      </c>
      <c r="AC28">
        <v>4.9550053282550648</v>
      </c>
      <c r="AD28">
        <v>6.6658094943224828</v>
      </c>
      <c r="AE28">
        <v>12.025137452377242</v>
      </c>
      <c r="AF28">
        <v>0</v>
      </c>
      <c r="AG28">
        <v>0</v>
      </c>
      <c r="AH28">
        <v>27.64093248</v>
      </c>
      <c r="AI28">
        <v>3.9764007945797335</v>
      </c>
      <c r="AJ28">
        <v>0</v>
      </c>
      <c r="AK28">
        <v>13.209555662726556</v>
      </c>
      <c r="AL28">
        <v>0.33910520025817559</v>
      </c>
      <c r="AM28">
        <v>2.5628194556639166</v>
      </c>
      <c r="AN28">
        <v>0</v>
      </c>
      <c r="AO28">
        <v>0</v>
      </c>
      <c r="AP28">
        <v>0.56074697291731579</v>
      </c>
      <c r="AQ28">
        <v>0</v>
      </c>
      <c r="AR28">
        <v>1.2082997307971013</v>
      </c>
      <c r="AS28">
        <v>1.3088476596788583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683.84551073842272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76.61049769837588</v>
      </c>
      <c r="L29">
        <v>9.5798805486284291</v>
      </c>
      <c r="M29">
        <v>0</v>
      </c>
      <c r="N29">
        <v>28.731651003447972</v>
      </c>
      <c r="O29">
        <v>48.240897014693459</v>
      </c>
      <c r="P29">
        <v>58.551608061215418</v>
      </c>
      <c r="Q29">
        <v>1.9101786894531247</v>
      </c>
      <c r="R29">
        <v>10.308161467980295</v>
      </c>
      <c r="S29">
        <v>1.9607921215469613</v>
      </c>
      <c r="T29">
        <v>0</v>
      </c>
      <c r="U29">
        <v>317.45328683174984</v>
      </c>
      <c r="V29">
        <v>4.4102437305699489</v>
      </c>
      <c r="W29">
        <v>8.4609696500600222</v>
      </c>
      <c r="X29">
        <v>35.881790819374523</v>
      </c>
      <c r="Y29">
        <v>0</v>
      </c>
      <c r="Z29">
        <v>3.1721135439999997</v>
      </c>
      <c r="AA29">
        <v>6.7249233333333347</v>
      </c>
      <c r="AB29">
        <v>6.407048893173295</v>
      </c>
      <c r="AC29">
        <v>4.9550053282550648</v>
      </c>
      <c r="AD29">
        <v>6.6658094943224828</v>
      </c>
      <c r="AE29">
        <v>12.025137452377242</v>
      </c>
      <c r="AF29">
        <v>0</v>
      </c>
      <c r="AG29">
        <v>0</v>
      </c>
      <c r="AH29">
        <v>32.247754559999997</v>
      </c>
      <c r="AI29">
        <v>3.9764007945797335</v>
      </c>
      <c r="AJ29">
        <v>0</v>
      </c>
      <c r="AK29">
        <v>13.209555662726556</v>
      </c>
      <c r="AL29">
        <v>0.33910520025817559</v>
      </c>
      <c r="AM29">
        <v>2.5628194556639166</v>
      </c>
      <c r="AN29">
        <v>0</v>
      </c>
      <c r="AO29">
        <v>0</v>
      </c>
      <c r="AP29">
        <v>0.56074697291731579</v>
      </c>
      <c r="AQ29">
        <v>0</v>
      </c>
      <c r="AR29">
        <v>1.2082997307971013</v>
      </c>
      <c r="AS29">
        <v>1.3088476596788583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697.46352571917873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154.21117110258646</v>
      </c>
      <c r="L30">
        <v>21.010313985055447</v>
      </c>
      <c r="M30">
        <v>0</v>
      </c>
      <c r="N30">
        <v>28.731651003447972</v>
      </c>
      <c r="O30">
        <v>48.240897014693459</v>
      </c>
      <c r="P30">
        <v>58.551608061215418</v>
      </c>
      <c r="Q30">
        <v>2.649495324232082</v>
      </c>
      <c r="R30">
        <v>10.308161467980295</v>
      </c>
      <c r="S30">
        <v>4.4210513899692936</v>
      </c>
      <c r="T30">
        <v>0</v>
      </c>
      <c r="U30">
        <v>317.45328683174984</v>
      </c>
      <c r="V30">
        <v>4.4102437305699489</v>
      </c>
      <c r="W30">
        <v>8.4609696500600222</v>
      </c>
      <c r="X30">
        <v>35.881790819374523</v>
      </c>
      <c r="Y30">
        <v>0</v>
      </c>
      <c r="Z30">
        <v>3.1721135439999997</v>
      </c>
      <c r="AA30">
        <v>6.7249233333333347</v>
      </c>
      <c r="AB30">
        <v>6.407048893173295</v>
      </c>
      <c r="AC30">
        <v>4.9550053282550648</v>
      </c>
      <c r="AD30">
        <v>6.6658094943224828</v>
      </c>
      <c r="AE30">
        <v>12.025137452377242</v>
      </c>
      <c r="AF30">
        <v>0</v>
      </c>
      <c r="AG30">
        <v>0</v>
      </c>
      <c r="AH30">
        <v>33.399460079999997</v>
      </c>
      <c r="AI30">
        <v>3.9764007945797335</v>
      </c>
      <c r="AJ30">
        <v>0</v>
      </c>
      <c r="AK30">
        <v>13.209555662726556</v>
      </c>
      <c r="AL30">
        <v>0.33910520025817559</v>
      </c>
      <c r="AM30">
        <v>2.5628194556639166</v>
      </c>
      <c r="AN30">
        <v>0</v>
      </c>
      <c r="AO30">
        <v>0</v>
      </c>
      <c r="AP30">
        <v>0.56074697291731579</v>
      </c>
      <c r="AQ30">
        <v>0</v>
      </c>
      <c r="AR30">
        <v>1.2082997307971013</v>
      </c>
      <c r="AS30">
        <v>1.3088476596788583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790.84591398301779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157.12198392459413</v>
      </c>
      <c r="L31">
        <v>21.07020002848056</v>
      </c>
      <c r="M31">
        <v>0</v>
      </c>
      <c r="N31">
        <v>28.731651003447972</v>
      </c>
      <c r="O31">
        <v>48.240897014693459</v>
      </c>
      <c r="P31">
        <v>58.551608061215418</v>
      </c>
      <c r="Q31">
        <v>2.649495324232082</v>
      </c>
      <c r="R31">
        <v>10.308161467980295</v>
      </c>
      <c r="S31">
        <v>3.530989215661104</v>
      </c>
      <c r="T31">
        <v>0</v>
      </c>
      <c r="U31">
        <v>317.45328683174984</v>
      </c>
      <c r="V31">
        <v>4.4102437305699489</v>
      </c>
      <c r="W31">
        <v>8.4609696500600222</v>
      </c>
      <c r="X31">
        <v>35.881790819374523</v>
      </c>
      <c r="Y31">
        <v>0</v>
      </c>
      <c r="Z31">
        <v>3.1721135439999997</v>
      </c>
      <c r="AA31">
        <v>6.7249233333333347</v>
      </c>
      <c r="AB31">
        <v>6.407048893173295</v>
      </c>
      <c r="AC31">
        <v>4.9550053282550648</v>
      </c>
      <c r="AD31">
        <v>6.6658094943224828</v>
      </c>
      <c r="AE31">
        <v>12.025137452377242</v>
      </c>
      <c r="AF31">
        <v>0</v>
      </c>
      <c r="AG31">
        <v>0</v>
      </c>
      <c r="AH31">
        <v>34.136551602639912</v>
      </c>
      <c r="AI31">
        <v>3.9764007945797335</v>
      </c>
      <c r="AJ31">
        <v>0</v>
      </c>
      <c r="AK31">
        <v>13.209555662726556</v>
      </c>
      <c r="AL31">
        <v>0.33910520025817559</v>
      </c>
      <c r="AM31">
        <v>2.5628194556639166</v>
      </c>
      <c r="AN31">
        <v>0</v>
      </c>
      <c r="AO31">
        <v>0</v>
      </c>
      <c r="AP31">
        <v>0.77881526838044768</v>
      </c>
      <c r="AQ31">
        <v>0</v>
      </c>
      <c r="AR31">
        <v>10.740441599999999</v>
      </c>
      <c r="AS31">
        <v>1.3088476596788583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803.41385236144833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157.12198392459413</v>
      </c>
      <c r="L32">
        <v>21.07020002848056</v>
      </c>
      <c r="M32">
        <v>0</v>
      </c>
      <c r="N32">
        <v>28.731651003447972</v>
      </c>
      <c r="O32">
        <v>48.240897014693459</v>
      </c>
      <c r="P32">
        <v>58.551608061215418</v>
      </c>
      <c r="Q32">
        <v>1.4609666832298138</v>
      </c>
      <c r="R32">
        <v>10.308161467980295</v>
      </c>
      <c r="S32">
        <v>3.530989215661104</v>
      </c>
      <c r="T32">
        <v>0</v>
      </c>
      <c r="U32">
        <v>317.45328683174984</v>
      </c>
      <c r="V32">
        <v>4.4102437305699489</v>
      </c>
      <c r="W32">
        <v>8.4609696500600222</v>
      </c>
      <c r="X32">
        <v>35.881790819374523</v>
      </c>
      <c r="Y32">
        <v>0</v>
      </c>
      <c r="Z32">
        <v>3.1721135439999997</v>
      </c>
      <c r="AA32">
        <v>6.7249233333333347</v>
      </c>
      <c r="AB32">
        <v>6.407048893173295</v>
      </c>
      <c r="AC32">
        <v>4.9550053282550648</v>
      </c>
      <c r="AD32">
        <v>6.6658094943224828</v>
      </c>
      <c r="AE32">
        <v>12.025137452377242</v>
      </c>
      <c r="AF32">
        <v>0</v>
      </c>
      <c r="AG32">
        <v>0</v>
      </c>
      <c r="AH32">
        <v>34.136551602639912</v>
      </c>
      <c r="AI32">
        <v>3.9764007945797335</v>
      </c>
      <c r="AJ32">
        <v>0</v>
      </c>
      <c r="AK32">
        <v>13.209555662726556</v>
      </c>
      <c r="AL32">
        <v>0.33910520025817559</v>
      </c>
      <c r="AM32">
        <v>2.5628194556639166</v>
      </c>
      <c r="AN32">
        <v>0</v>
      </c>
      <c r="AO32">
        <v>0</v>
      </c>
      <c r="AP32">
        <v>0.77881526838044768</v>
      </c>
      <c r="AQ32">
        <v>0</v>
      </c>
      <c r="AR32">
        <v>10.740441599999999</v>
      </c>
      <c r="AS32">
        <v>1.3088476596788583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802.225323720446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157.12198392459413</v>
      </c>
      <c r="L33">
        <v>21.07020002848056</v>
      </c>
      <c r="M33">
        <v>0</v>
      </c>
      <c r="N33">
        <v>28.731651003447972</v>
      </c>
      <c r="O33">
        <v>48.240897014693459</v>
      </c>
      <c r="P33">
        <v>58.551608061215418</v>
      </c>
      <c r="Q33">
        <v>1.4609666832298138</v>
      </c>
      <c r="R33">
        <v>10.308161467980295</v>
      </c>
      <c r="S33">
        <v>3.530989215661104</v>
      </c>
      <c r="T33">
        <v>0</v>
      </c>
      <c r="U33">
        <v>317.45328683174984</v>
      </c>
      <c r="V33">
        <v>4.4102437305699489</v>
      </c>
      <c r="W33">
        <v>8.4609696500600222</v>
      </c>
      <c r="X33">
        <v>35.881790819374523</v>
      </c>
      <c r="Y33">
        <v>0</v>
      </c>
      <c r="Z33">
        <v>3.1721135439999997</v>
      </c>
      <c r="AA33">
        <v>6.7249233333333347</v>
      </c>
      <c r="AB33">
        <v>6.407048893173295</v>
      </c>
      <c r="AC33">
        <v>4.9550053282550648</v>
      </c>
      <c r="AD33">
        <v>6.6658094943224828</v>
      </c>
      <c r="AE33">
        <v>12.025137452377242</v>
      </c>
      <c r="AF33">
        <v>0</v>
      </c>
      <c r="AG33">
        <v>0</v>
      </c>
      <c r="AH33">
        <v>28.792638</v>
      </c>
      <c r="AI33">
        <v>0.92877613841319739</v>
      </c>
      <c r="AJ33">
        <v>0</v>
      </c>
      <c r="AK33">
        <v>13.209555662726556</v>
      </c>
      <c r="AL33">
        <v>0.33910520025817559</v>
      </c>
      <c r="AM33">
        <v>2.5628194556639166</v>
      </c>
      <c r="AN33">
        <v>0</v>
      </c>
      <c r="AO33">
        <v>0</v>
      </c>
      <c r="AP33">
        <v>0.77881526838044768</v>
      </c>
      <c r="AQ33">
        <v>0</v>
      </c>
      <c r="AR33">
        <v>1.0740442615942027</v>
      </c>
      <c r="AS33">
        <v>1.3088476596788583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784.16738812323376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157.12198392459413</v>
      </c>
      <c r="L34">
        <v>21.07020002848056</v>
      </c>
      <c r="M34">
        <v>0</v>
      </c>
      <c r="N34">
        <v>28.731651003447972</v>
      </c>
      <c r="O34">
        <v>48.240897014693459</v>
      </c>
      <c r="P34">
        <v>58.551608061215418</v>
      </c>
      <c r="Q34">
        <v>1.4609666832298138</v>
      </c>
      <c r="R34">
        <v>10.308161467980295</v>
      </c>
      <c r="S34">
        <v>3.530989215661104</v>
      </c>
      <c r="T34">
        <v>0</v>
      </c>
      <c r="U34">
        <v>317.45328683174984</v>
      </c>
      <c r="V34">
        <v>4.4102437305699489</v>
      </c>
      <c r="W34">
        <v>8.4609696500600222</v>
      </c>
      <c r="X34">
        <v>35.881790819374523</v>
      </c>
      <c r="Y34">
        <v>0</v>
      </c>
      <c r="Z34">
        <v>1.5860567719999998</v>
      </c>
      <c r="AA34">
        <v>3.4170295814580407</v>
      </c>
      <c r="AB34">
        <v>6.407048893173295</v>
      </c>
      <c r="AC34">
        <v>4.7072551253337505</v>
      </c>
      <c r="AD34">
        <v>4.4438729962149885</v>
      </c>
      <c r="AE34">
        <v>12.025137452377242</v>
      </c>
      <c r="AF34">
        <v>0</v>
      </c>
      <c r="AG34">
        <v>0</v>
      </c>
      <c r="AH34">
        <v>21.26048401096093</v>
      </c>
      <c r="AI34">
        <v>0</v>
      </c>
      <c r="AJ34">
        <v>0</v>
      </c>
      <c r="AK34">
        <v>13.209555662726556</v>
      </c>
      <c r="AL34">
        <v>0.33910520025817559</v>
      </c>
      <c r="AM34">
        <v>1.1997004421605402</v>
      </c>
      <c r="AN34">
        <v>0</v>
      </c>
      <c r="AO34">
        <v>0</v>
      </c>
      <c r="AP34">
        <v>0.77881526838044768</v>
      </c>
      <c r="AQ34">
        <v>0</v>
      </c>
      <c r="AR34">
        <v>1.0740442615942027</v>
      </c>
      <c r="AS34">
        <v>1.3088476596788583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766.97970175737385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157.12198392459413</v>
      </c>
      <c r="L35">
        <v>21.07020002848056</v>
      </c>
      <c r="M35">
        <v>0</v>
      </c>
      <c r="N35">
        <v>28.731651003447972</v>
      </c>
      <c r="O35">
        <v>48.240897014693459</v>
      </c>
      <c r="P35">
        <v>58.551608061215418</v>
      </c>
      <c r="Q35">
        <v>1.4609666832298138</v>
      </c>
      <c r="R35">
        <v>10.308161467980295</v>
      </c>
      <c r="S35">
        <v>3.530989215661104</v>
      </c>
      <c r="T35">
        <v>0</v>
      </c>
      <c r="U35">
        <v>317.45328683174984</v>
      </c>
      <c r="V35">
        <v>4.4102437305699489</v>
      </c>
      <c r="W35">
        <v>8.4609696500600222</v>
      </c>
      <c r="X35">
        <v>35.881790819374523</v>
      </c>
      <c r="Y35">
        <v>0</v>
      </c>
      <c r="Z35">
        <v>0</v>
      </c>
      <c r="AA35">
        <v>2.1135473333333339</v>
      </c>
      <c r="AB35">
        <v>6.407048893173295</v>
      </c>
      <c r="AC35">
        <v>4.7072551253337505</v>
      </c>
      <c r="AD35">
        <v>1.9276489015897047</v>
      </c>
      <c r="AE35">
        <v>8.0167582169134839</v>
      </c>
      <c r="AF35">
        <v>0</v>
      </c>
      <c r="AG35">
        <v>0</v>
      </c>
      <c r="AH35">
        <v>18.427288319999999</v>
      </c>
      <c r="AI35">
        <v>0</v>
      </c>
      <c r="AJ35">
        <v>0</v>
      </c>
      <c r="AK35">
        <v>13.209555662726556</v>
      </c>
      <c r="AL35">
        <v>0.33910520025817559</v>
      </c>
      <c r="AM35">
        <v>0</v>
      </c>
      <c r="AN35">
        <v>0</v>
      </c>
      <c r="AO35">
        <v>0</v>
      </c>
      <c r="AP35">
        <v>0.77881526838044768</v>
      </c>
      <c r="AQ35">
        <v>0</v>
      </c>
      <c r="AR35">
        <v>1.0740442615942027</v>
      </c>
      <c r="AS35">
        <v>1.3088476596788583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753.53266327403867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157.12198392459413</v>
      </c>
      <c r="L36">
        <v>21.07020002848056</v>
      </c>
      <c r="M36">
        <v>0</v>
      </c>
      <c r="N36">
        <v>28.731651003447972</v>
      </c>
      <c r="O36">
        <v>48.240897014693459</v>
      </c>
      <c r="P36">
        <v>58.551608061215418</v>
      </c>
      <c r="Q36">
        <v>1.4609666832298138</v>
      </c>
      <c r="R36">
        <v>10.308161467980295</v>
      </c>
      <c r="S36">
        <v>3.530989215661104</v>
      </c>
      <c r="T36">
        <v>0</v>
      </c>
      <c r="U36">
        <v>317.45328683174984</v>
      </c>
      <c r="V36">
        <v>4.4102437305699489</v>
      </c>
      <c r="W36">
        <v>8.4609696500600222</v>
      </c>
      <c r="X36">
        <v>35.881790819374523</v>
      </c>
      <c r="Y36">
        <v>0</v>
      </c>
      <c r="Z36">
        <v>0</v>
      </c>
      <c r="AA36">
        <v>0</v>
      </c>
      <c r="AB36">
        <v>6.407048893173295</v>
      </c>
      <c r="AC36">
        <v>2.3536276896497563</v>
      </c>
      <c r="AD36">
        <v>0</v>
      </c>
      <c r="AE36">
        <v>8.0167582169134839</v>
      </c>
      <c r="AF36">
        <v>0</v>
      </c>
      <c r="AG36">
        <v>0</v>
      </c>
      <c r="AH36">
        <v>9.2136441599999994</v>
      </c>
      <c r="AI36">
        <v>0</v>
      </c>
      <c r="AJ36">
        <v>0</v>
      </c>
      <c r="AK36">
        <v>13.209555662726556</v>
      </c>
      <c r="AL36">
        <v>0.33910520025817559</v>
      </c>
      <c r="AM36">
        <v>0</v>
      </c>
      <c r="AN36">
        <v>0</v>
      </c>
      <c r="AO36">
        <v>0</v>
      </c>
      <c r="AP36">
        <v>0.77881526838044768</v>
      </c>
      <c r="AQ36">
        <v>0</v>
      </c>
      <c r="AR36">
        <v>1.0740442615942027</v>
      </c>
      <c r="AS36">
        <v>1.3088476596788583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737.92419544343159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157.12198392459413</v>
      </c>
      <c r="L37">
        <v>21.07020002848056</v>
      </c>
      <c r="M37">
        <v>0</v>
      </c>
      <c r="N37">
        <v>28.731651003447972</v>
      </c>
      <c r="O37">
        <v>48.240897014693459</v>
      </c>
      <c r="P37">
        <v>58.551608061215418</v>
      </c>
      <c r="Q37">
        <v>1.4609666832298138</v>
      </c>
      <c r="R37">
        <v>10.308161467980295</v>
      </c>
      <c r="S37">
        <v>3.530989215661104</v>
      </c>
      <c r="T37">
        <v>0</v>
      </c>
      <c r="U37">
        <v>317.45328683174984</v>
      </c>
      <c r="V37">
        <v>4.4102437305699489</v>
      </c>
      <c r="W37">
        <v>8.4609696500600222</v>
      </c>
      <c r="X37">
        <v>35.881790819374523</v>
      </c>
      <c r="Y37">
        <v>0</v>
      </c>
      <c r="Z37">
        <v>0</v>
      </c>
      <c r="AA37">
        <v>0</v>
      </c>
      <c r="AB37">
        <v>3.2035243195798957</v>
      </c>
      <c r="AC37">
        <v>0</v>
      </c>
      <c r="AD37">
        <v>0</v>
      </c>
      <c r="AE37">
        <v>8.0167582169134839</v>
      </c>
      <c r="AF37">
        <v>0</v>
      </c>
      <c r="AG37">
        <v>0</v>
      </c>
      <c r="AH37">
        <v>5.6894253094403373</v>
      </c>
      <c r="AI37">
        <v>0</v>
      </c>
      <c r="AJ37">
        <v>0</v>
      </c>
      <c r="AK37">
        <v>13.209555662726556</v>
      </c>
      <c r="AL37">
        <v>0.33910520025817559</v>
      </c>
      <c r="AM37">
        <v>0</v>
      </c>
      <c r="AN37">
        <v>0</v>
      </c>
      <c r="AO37">
        <v>0</v>
      </c>
      <c r="AP37">
        <v>0.77881526838044768</v>
      </c>
      <c r="AQ37">
        <v>0</v>
      </c>
      <c r="AR37">
        <v>1.0740442615942027</v>
      </c>
      <c r="AS37">
        <v>1.3088476596788583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728.8428243296288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157.12198392459413</v>
      </c>
      <c r="L38">
        <v>21.07020002848056</v>
      </c>
      <c r="M38">
        <v>0</v>
      </c>
      <c r="N38">
        <v>28.731651003447972</v>
      </c>
      <c r="O38">
        <v>48.240897014693459</v>
      </c>
      <c r="P38">
        <v>58.551608061215418</v>
      </c>
      <c r="Q38">
        <v>1.4609666832298138</v>
      </c>
      <c r="R38">
        <v>10.308161467980295</v>
      </c>
      <c r="S38">
        <v>3.530989215661104</v>
      </c>
      <c r="T38">
        <v>0</v>
      </c>
      <c r="U38">
        <v>317.45328683174984</v>
      </c>
      <c r="V38">
        <v>4.4102437305699489</v>
      </c>
      <c r="W38">
        <v>8.4609696500600222</v>
      </c>
      <c r="X38">
        <v>35.881790819374523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8.0167582169134839</v>
      </c>
      <c r="AF38">
        <v>0</v>
      </c>
      <c r="AG38">
        <v>0</v>
      </c>
      <c r="AH38">
        <v>4.6759243705596623</v>
      </c>
      <c r="AI38">
        <v>0</v>
      </c>
      <c r="AJ38">
        <v>0</v>
      </c>
      <c r="AK38">
        <v>13.209555662726556</v>
      </c>
      <c r="AL38">
        <v>0.33910520025817559</v>
      </c>
      <c r="AM38">
        <v>0</v>
      </c>
      <c r="AN38">
        <v>0</v>
      </c>
      <c r="AO38">
        <v>0</v>
      </c>
      <c r="AP38">
        <v>0.77881526838044768</v>
      </c>
      <c r="AQ38">
        <v>0</v>
      </c>
      <c r="AR38">
        <v>1.0740442615942027</v>
      </c>
      <c r="AS38">
        <v>1.3088476596788583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724.62579907116822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157.12198392459413</v>
      </c>
      <c r="L39">
        <v>21.07020002848056</v>
      </c>
      <c r="M39">
        <v>0</v>
      </c>
      <c r="N39">
        <v>28.731651003447972</v>
      </c>
      <c r="O39">
        <v>48.240897014693459</v>
      </c>
      <c r="P39">
        <v>58.551608061215418</v>
      </c>
      <c r="Q39">
        <v>1.4609666832298138</v>
      </c>
      <c r="R39">
        <v>10.308161467980295</v>
      </c>
      <c r="S39">
        <v>3.530989215661104</v>
      </c>
      <c r="T39">
        <v>0</v>
      </c>
      <c r="U39">
        <v>317.45328683174984</v>
      </c>
      <c r="V39">
        <v>4.4102437305699489</v>
      </c>
      <c r="W39">
        <v>8.4609696500600222</v>
      </c>
      <c r="X39">
        <v>35.881790819374523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4.0083792354637566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13.209555662726556</v>
      </c>
      <c r="AL39">
        <v>0.33910520025817559</v>
      </c>
      <c r="AM39">
        <v>0</v>
      </c>
      <c r="AN39">
        <v>0</v>
      </c>
      <c r="AO39">
        <v>0</v>
      </c>
      <c r="AP39">
        <v>0.77881526838044768</v>
      </c>
      <c r="AQ39">
        <v>0</v>
      </c>
      <c r="AR39">
        <v>9.6663973384057957</v>
      </c>
      <c r="AS39">
        <v>1.3088476596788583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724.53384879597047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157.12198392459413</v>
      </c>
      <c r="L40">
        <v>21.07020002848056</v>
      </c>
      <c r="M40">
        <v>0</v>
      </c>
      <c r="N40">
        <v>28.731651003447972</v>
      </c>
      <c r="O40">
        <v>48.240897014693459</v>
      </c>
      <c r="P40">
        <v>58.551608061215418</v>
      </c>
      <c r="Q40">
        <v>1.4609666832298138</v>
      </c>
      <c r="R40">
        <v>10.308161467980295</v>
      </c>
      <c r="S40">
        <v>3.530989215661104</v>
      </c>
      <c r="T40">
        <v>0</v>
      </c>
      <c r="U40">
        <v>317.45328683174984</v>
      </c>
      <c r="V40">
        <v>4.4102437305699489</v>
      </c>
      <c r="W40">
        <v>8.4609696500600222</v>
      </c>
      <c r="X40">
        <v>35.881790819374523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13.209555662726556</v>
      </c>
      <c r="AL40">
        <v>0.33910520025817559</v>
      </c>
      <c r="AM40">
        <v>0</v>
      </c>
      <c r="AN40">
        <v>0</v>
      </c>
      <c r="AO40">
        <v>0</v>
      </c>
      <c r="AP40">
        <v>0.77881526838044768</v>
      </c>
      <c r="AQ40">
        <v>0</v>
      </c>
      <c r="AR40">
        <v>9.6663973384057957</v>
      </c>
      <c r="AS40">
        <v>1.3088476596788583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720.52546956050674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157.12198392459413</v>
      </c>
      <c r="L41">
        <v>21.07020002848056</v>
      </c>
      <c r="M41">
        <v>0</v>
      </c>
      <c r="N41">
        <v>28.731651003447972</v>
      </c>
      <c r="O41">
        <v>48.240897014693459</v>
      </c>
      <c r="P41">
        <v>58.551608061215418</v>
      </c>
      <c r="Q41">
        <v>1.4609666832298138</v>
      </c>
      <c r="R41">
        <v>10.308161467980295</v>
      </c>
      <c r="S41">
        <v>3.530989215661104</v>
      </c>
      <c r="T41">
        <v>0</v>
      </c>
      <c r="U41">
        <v>317.45328683174984</v>
      </c>
      <c r="V41">
        <v>4.4102437305699489</v>
      </c>
      <c r="W41">
        <v>8.4609696500600222</v>
      </c>
      <c r="X41">
        <v>35.881790819374523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13.209555662726556</v>
      </c>
      <c r="AL41">
        <v>3.1084653092082624</v>
      </c>
      <c r="AM41">
        <v>0</v>
      </c>
      <c r="AN41">
        <v>0</v>
      </c>
      <c r="AO41">
        <v>0</v>
      </c>
      <c r="AP41">
        <v>0.77881526838044768</v>
      </c>
      <c r="AQ41">
        <v>0</v>
      </c>
      <c r="AR41">
        <v>1.0740442615942027</v>
      </c>
      <c r="AS41">
        <v>1.3088476596788583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714.70247659264521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157.12198392459413</v>
      </c>
      <c r="L42">
        <v>21.07020002848056</v>
      </c>
      <c r="M42">
        <v>0</v>
      </c>
      <c r="N42">
        <v>28.731651003447972</v>
      </c>
      <c r="O42">
        <v>48.240897014693459</v>
      </c>
      <c r="P42">
        <v>58.551608061215418</v>
      </c>
      <c r="Q42">
        <v>1.4609666832298138</v>
      </c>
      <c r="R42">
        <v>10.308161467980295</v>
      </c>
      <c r="S42">
        <v>3.530989215661104</v>
      </c>
      <c r="T42">
        <v>0</v>
      </c>
      <c r="U42">
        <v>317.45328683174984</v>
      </c>
      <c r="V42">
        <v>4.4102437305699489</v>
      </c>
      <c r="W42">
        <v>8.4609696500600222</v>
      </c>
      <c r="X42">
        <v>35.881790819374523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13.209555662726556</v>
      </c>
      <c r="AL42">
        <v>17.237853309208266</v>
      </c>
      <c r="AM42">
        <v>0</v>
      </c>
      <c r="AN42">
        <v>0</v>
      </c>
      <c r="AO42">
        <v>0</v>
      </c>
      <c r="AP42">
        <v>0.77881526838044768</v>
      </c>
      <c r="AQ42">
        <v>0</v>
      </c>
      <c r="AR42">
        <v>1.0740442615942027</v>
      </c>
      <c r="AS42">
        <v>1.3088476596788583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728.83186459264527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76.61049769837588</v>
      </c>
      <c r="L43">
        <v>9.5800384777588103</v>
      </c>
      <c r="M43">
        <v>0</v>
      </c>
      <c r="N43">
        <v>28.731651003447972</v>
      </c>
      <c r="O43">
        <v>48.240897014693459</v>
      </c>
      <c r="P43">
        <v>58.551608061215418</v>
      </c>
      <c r="Q43">
        <v>1.9101786894531247</v>
      </c>
      <c r="R43">
        <v>4.7886598104332956</v>
      </c>
      <c r="S43">
        <v>2.8782849075630255</v>
      </c>
      <c r="T43">
        <v>0</v>
      </c>
      <c r="U43">
        <v>317.45328683174984</v>
      </c>
      <c r="V43">
        <v>4.4102437305699489</v>
      </c>
      <c r="W43">
        <v>8.4609696500600222</v>
      </c>
      <c r="X43">
        <v>35.881790819374523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13.209555662726556</v>
      </c>
      <c r="AL43">
        <v>17.237853309208266</v>
      </c>
      <c r="AM43">
        <v>0</v>
      </c>
      <c r="AN43">
        <v>0</v>
      </c>
      <c r="AO43">
        <v>0</v>
      </c>
      <c r="AP43">
        <v>0.77881526838044768</v>
      </c>
      <c r="AQ43">
        <v>0</v>
      </c>
      <c r="AR43">
        <v>1.2082997307971013</v>
      </c>
      <c r="AS43">
        <v>1.1779629953166815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631.11059366112431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76.61049769837588</v>
      </c>
      <c r="L44">
        <v>9.5800384777588103</v>
      </c>
      <c r="M44">
        <v>0</v>
      </c>
      <c r="N44">
        <v>28.731651003447972</v>
      </c>
      <c r="O44">
        <v>48.240897014693459</v>
      </c>
      <c r="P44">
        <v>58.551608061215418</v>
      </c>
      <c r="Q44">
        <v>1.9101786894531247</v>
      </c>
      <c r="R44">
        <v>10.307993866995075</v>
      </c>
      <c r="S44">
        <v>2.8782849075630255</v>
      </c>
      <c r="T44">
        <v>0</v>
      </c>
      <c r="U44">
        <v>317.45328683174984</v>
      </c>
      <c r="V44">
        <v>4.4102437305699489</v>
      </c>
      <c r="W44">
        <v>8.4609696500600222</v>
      </c>
      <c r="X44">
        <v>35.881790819374523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13.209555662726556</v>
      </c>
      <c r="AL44">
        <v>17.237853309208266</v>
      </c>
      <c r="AM44">
        <v>0</v>
      </c>
      <c r="AN44">
        <v>0</v>
      </c>
      <c r="AO44">
        <v>0</v>
      </c>
      <c r="AP44">
        <v>0.77881526838044768</v>
      </c>
      <c r="AQ44">
        <v>0</v>
      </c>
      <c r="AR44">
        <v>1.2082997307971013</v>
      </c>
      <c r="AS44">
        <v>1.1779629953166815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636.62992771768609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76.61049769837588</v>
      </c>
      <c r="L45">
        <v>9.5800384777588103</v>
      </c>
      <c r="M45">
        <v>0</v>
      </c>
      <c r="N45">
        <v>28.731651003447972</v>
      </c>
      <c r="O45">
        <v>48.240897014693459</v>
      </c>
      <c r="P45">
        <v>58.551608061215418</v>
      </c>
      <c r="Q45">
        <v>1.9101786894531247</v>
      </c>
      <c r="R45">
        <v>10.308161467980295</v>
      </c>
      <c r="S45">
        <v>2.8689221975540926</v>
      </c>
      <c r="T45">
        <v>0</v>
      </c>
      <c r="U45">
        <v>317.45328683174984</v>
      </c>
      <c r="V45">
        <v>4.4102437305699489</v>
      </c>
      <c r="W45">
        <v>8.4609696500600222</v>
      </c>
      <c r="X45">
        <v>35.881790819374523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13.209555662726556</v>
      </c>
      <c r="AL45">
        <v>17.237853309208266</v>
      </c>
      <c r="AM45">
        <v>0</v>
      </c>
      <c r="AN45">
        <v>0</v>
      </c>
      <c r="AO45">
        <v>0</v>
      </c>
      <c r="AP45">
        <v>0.77881526838044768</v>
      </c>
      <c r="AQ45">
        <v>0</v>
      </c>
      <c r="AR45">
        <v>1.1277464492753624</v>
      </c>
      <c r="AS45">
        <v>1.1779629953166815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636.54017932714066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76.61049769837588</v>
      </c>
      <c r="L46">
        <v>9.5800384777588103</v>
      </c>
      <c r="M46">
        <v>0</v>
      </c>
      <c r="N46">
        <v>28.731651003447972</v>
      </c>
      <c r="O46">
        <v>48.240897014693459</v>
      </c>
      <c r="P46">
        <v>58.551608061215418</v>
      </c>
      <c r="Q46">
        <v>1.9101786894531247</v>
      </c>
      <c r="R46">
        <v>4.7886598104332956</v>
      </c>
      <c r="S46">
        <v>2.8689221975540926</v>
      </c>
      <c r="T46">
        <v>0</v>
      </c>
      <c r="U46">
        <v>317.45328683174984</v>
      </c>
      <c r="V46">
        <v>4.4102437305699489</v>
      </c>
      <c r="W46">
        <v>8.4609696500600222</v>
      </c>
      <c r="X46">
        <v>35.881790819374523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13.209555662726556</v>
      </c>
      <c r="AL46">
        <v>3.1084653092082624</v>
      </c>
      <c r="AM46">
        <v>0</v>
      </c>
      <c r="AN46">
        <v>0</v>
      </c>
      <c r="AO46">
        <v>0</v>
      </c>
      <c r="AP46">
        <v>0.77881526838044768</v>
      </c>
      <c r="AQ46">
        <v>0</v>
      </c>
      <c r="AR46">
        <v>1.1277464492753624</v>
      </c>
      <c r="AS46">
        <v>1.1779629953166815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616.89128966959356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76.61049769837588</v>
      </c>
      <c r="L47">
        <v>9.5800384777588103</v>
      </c>
      <c r="M47">
        <v>0</v>
      </c>
      <c r="N47">
        <v>28.731651003447972</v>
      </c>
      <c r="O47">
        <v>48.240897014693459</v>
      </c>
      <c r="P47">
        <v>58.551608061215418</v>
      </c>
      <c r="Q47">
        <v>1.9101786894531247</v>
      </c>
      <c r="R47">
        <v>4.7886598104332956</v>
      </c>
      <c r="S47">
        <v>2.8689221975540926</v>
      </c>
      <c r="T47">
        <v>0</v>
      </c>
      <c r="U47">
        <v>317.45328683174984</v>
      </c>
      <c r="V47">
        <v>4.4102437305699489</v>
      </c>
      <c r="W47">
        <v>8.4609696500600222</v>
      </c>
      <c r="X47">
        <v>35.881790819374523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13.209555662726556</v>
      </c>
      <c r="AL47">
        <v>0.33910520025817559</v>
      </c>
      <c r="AM47">
        <v>0</v>
      </c>
      <c r="AN47">
        <v>0</v>
      </c>
      <c r="AO47">
        <v>0</v>
      </c>
      <c r="AP47">
        <v>0.77881526838044768</v>
      </c>
      <c r="AQ47">
        <v>0</v>
      </c>
      <c r="AR47">
        <v>1.1277464492753624</v>
      </c>
      <c r="AS47">
        <v>1.1779629953166815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614.12192956064348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76.61049769837588</v>
      </c>
      <c r="L48">
        <v>9.5800384777588103</v>
      </c>
      <c r="M48">
        <v>0</v>
      </c>
      <c r="N48">
        <v>28.731651003447972</v>
      </c>
      <c r="O48">
        <v>48.240897014693459</v>
      </c>
      <c r="P48">
        <v>58.551608061215418</v>
      </c>
      <c r="Q48">
        <v>1.9101786894531247</v>
      </c>
      <c r="R48">
        <v>4.7886598104332956</v>
      </c>
      <c r="S48">
        <v>2.8689221975540926</v>
      </c>
      <c r="T48">
        <v>0</v>
      </c>
      <c r="U48">
        <v>317.45328683174984</v>
      </c>
      <c r="V48">
        <v>0</v>
      </c>
      <c r="W48">
        <v>8.4609696500600222</v>
      </c>
      <c r="X48">
        <v>35.881790819374523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13.209555662726556</v>
      </c>
      <c r="AL48">
        <v>0.33910520025817559</v>
      </c>
      <c r="AM48">
        <v>0</v>
      </c>
      <c r="AN48">
        <v>0</v>
      </c>
      <c r="AO48">
        <v>0</v>
      </c>
      <c r="AP48">
        <v>0.77881526838044768</v>
      </c>
      <c r="AQ48">
        <v>0</v>
      </c>
      <c r="AR48">
        <v>1.1277464492753624</v>
      </c>
      <c r="AS48">
        <v>1.1779629953166815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609.71168583007352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76.608318049948565</v>
      </c>
      <c r="L49">
        <v>9.5800384777588103</v>
      </c>
      <c r="M49">
        <v>0</v>
      </c>
      <c r="N49">
        <v>28.731651003447972</v>
      </c>
      <c r="O49">
        <v>48.240897014693459</v>
      </c>
      <c r="P49">
        <v>58.551608061215418</v>
      </c>
      <c r="Q49">
        <v>1.9101786894531247</v>
      </c>
      <c r="R49">
        <v>4.7886598104332956</v>
      </c>
      <c r="S49">
        <v>2.8689221975540926</v>
      </c>
      <c r="T49">
        <v>0</v>
      </c>
      <c r="U49">
        <v>317.45328683174984</v>
      </c>
      <c r="V49">
        <v>0</v>
      </c>
      <c r="W49">
        <v>8.4609696500600222</v>
      </c>
      <c r="X49">
        <v>35.881790819374523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13.209555662726556</v>
      </c>
      <c r="AL49">
        <v>0.33910520025817559</v>
      </c>
      <c r="AM49">
        <v>0</v>
      </c>
      <c r="AN49">
        <v>0</v>
      </c>
      <c r="AO49">
        <v>0</v>
      </c>
      <c r="AP49">
        <v>0.77881526838044768</v>
      </c>
      <c r="AQ49">
        <v>0</v>
      </c>
      <c r="AR49">
        <v>1.1277464492753624</v>
      </c>
      <c r="AS49">
        <v>1.1779629953166815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609.70950618164613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76.608318049948565</v>
      </c>
      <c r="L50">
        <v>9.5800384777588103</v>
      </c>
      <c r="M50">
        <v>0</v>
      </c>
      <c r="N50">
        <v>28.731651003447972</v>
      </c>
      <c r="O50">
        <v>48.240897014693459</v>
      </c>
      <c r="P50">
        <v>58.551608061215418</v>
      </c>
      <c r="Q50">
        <v>1.9101786894531247</v>
      </c>
      <c r="R50">
        <v>4.7886598104332956</v>
      </c>
      <c r="S50">
        <v>2.8689221975540926</v>
      </c>
      <c r="T50">
        <v>0</v>
      </c>
      <c r="U50">
        <v>317.45328683174984</v>
      </c>
      <c r="V50">
        <v>4.4102437305699489</v>
      </c>
      <c r="W50">
        <v>8.4609696500600222</v>
      </c>
      <c r="X50">
        <v>35.881790819374523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13.209555662726556</v>
      </c>
      <c r="AL50">
        <v>0.33910520025817559</v>
      </c>
      <c r="AM50">
        <v>0</v>
      </c>
      <c r="AN50">
        <v>0</v>
      </c>
      <c r="AO50">
        <v>0</v>
      </c>
      <c r="AP50">
        <v>0.77881526838044768</v>
      </c>
      <c r="AQ50">
        <v>0</v>
      </c>
      <c r="AR50">
        <v>1.1277464492753624</v>
      </c>
      <c r="AS50">
        <v>1.1779629953166815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614.11974991221609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76.609730638329481</v>
      </c>
      <c r="L51">
        <v>9.5794144254278724</v>
      </c>
      <c r="M51">
        <v>0</v>
      </c>
      <c r="N51">
        <v>28.731651003447972</v>
      </c>
      <c r="O51">
        <v>48.240897014693459</v>
      </c>
      <c r="P51">
        <v>58.551608061215418</v>
      </c>
      <c r="Q51">
        <v>1.9101786894531247</v>
      </c>
      <c r="R51">
        <v>4.7886598104332956</v>
      </c>
      <c r="S51">
        <v>2.8689221975540926</v>
      </c>
      <c r="T51">
        <v>0</v>
      </c>
      <c r="U51">
        <v>317.45328683174984</v>
      </c>
      <c r="V51">
        <v>4.4102437305699489</v>
      </c>
      <c r="W51">
        <v>8.4609696500600222</v>
      </c>
      <c r="X51">
        <v>35.881790819374523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13.209555662726556</v>
      </c>
      <c r="AL51">
        <v>0.33910520025817559</v>
      </c>
      <c r="AM51">
        <v>0</v>
      </c>
      <c r="AN51">
        <v>0</v>
      </c>
      <c r="AO51">
        <v>0</v>
      </c>
      <c r="AP51">
        <v>0.77881526838044768</v>
      </c>
      <c r="AQ51">
        <v>0</v>
      </c>
      <c r="AR51">
        <v>9.6663973384057957</v>
      </c>
      <c r="AS51">
        <v>6.0206993869313115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627.50192572901119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76.609429579010396</v>
      </c>
      <c r="L52">
        <v>9.5794144254278724</v>
      </c>
      <c r="M52">
        <v>0</v>
      </c>
      <c r="N52">
        <v>28.731651003447972</v>
      </c>
      <c r="O52">
        <v>48.240897014693459</v>
      </c>
      <c r="P52">
        <v>58.551608061215418</v>
      </c>
      <c r="Q52">
        <v>1.9101786894531247</v>
      </c>
      <c r="R52">
        <v>4.7886598104332956</v>
      </c>
      <c r="S52">
        <v>2.8689221975540926</v>
      </c>
      <c r="T52">
        <v>0</v>
      </c>
      <c r="U52">
        <v>317.45328683174984</v>
      </c>
      <c r="V52">
        <v>0</v>
      </c>
      <c r="W52">
        <v>8.4609696500600222</v>
      </c>
      <c r="X52">
        <v>35.881790819374523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13.209555662726556</v>
      </c>
      <c r="AL52">
        <v>0.33910520025817559</v>
      </c>
      <c r="AM52">
        <v>0</v>
      </c>
      <c r="AN52">
        <v>0</v>
      </c>
      <c r="AO52">
        <v>0</v>
      </c>
      <c r="AP52">
        <v>0.77881526838044768</v>
      </c>
      <c r="AQ52">
        <v>0</v>
      </c>
      <c r="AR52">
        <v>9.6663973384057957</v>
      </c>
      <c r="AS52">
        <v>6.0206993869313115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623.09138093912213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76.610681433958575</v>
      </c>
      <c r="L53">
        <v>9.5794144254278724</v>
      </c>
      <c r="M53">
        <v>0</v>
      </c>
      <c r="N53">
        <v>28.731651003447972</v>
      </c>
      <c r="O53">
        <v>48.240897014693459</v>
      </c>
      <c r="P53">
        <v>58.551608061215418</v>
      </c>
      <c r="Q53">
        <v>1.9101786894531247</v>
      </c>
      <c r="R53">
        <v>4.7886598104332956</v>
      </c>
      <c r="S53">
        <v>2.8689221975540926</v>
      </c>
      <c r="T53">
        <v>0</v>
      </c>
      <c r="U53">
        <v>317.45328683174984</v>
      </c>
      <c r="V53">
        <v>0</v>
      </c>
      <c r="W53">
        <v>8.4609696500600222</v>
      </c>
      <c r="X53">
        <v>35.881790819374523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13.209555662726556</v>
      </c>
      <c r="AL53">
        <v>0.33910520025817559</v>
      </c>
      <c r="AM53">
        <v>0</v>
      </c>
      <c r="AN53">
        <v>0</v>
      </c>
      <c r="AO53">
        <v>0</v>
      </c>
      <c r="AP53">
        <v>2.0249195962061313</v>
      </c>
      <c r="AQ53">
        <v>0</v>
      </c>
      <c r="AR53">
        <v>1.2082997307971013</v>
      </c>
      <c r="AS53">
        <v>6.0206993869313115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615.88063951428728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76.610362777643914</v>
      </c>
      <c r="L54">
        <v>9.5794144254278724</v>
      </c>
      <c r="M54">
        <v>0</v>
      </c>
      <c r="N54">
        <v>28.731651003447972</v>
      </c>
      <c r="O54">
        <v>48.240897014693459</v>
      </c>
      <c r="P54">
        <v>58.551608061215418</v>
      </c>
      <c r="Q54">
        <v>1.9101786894531247</v>
      </c>
      <c r="R54">
        <v>4.7886598104332956</v>
      </c>
      <c r="S54">
        <v>2.8689221975540926</v>
      </c>
      <c r="T54">
        <v>0</v>
      </c>
      <c r="U54">
        <v>317.45328683174984</v>
      </c>
      <c r="V54">
        <v>0</v>
      </c>
      <c r="W54">
        <v>8.4609696500600222</v>
      </c>
      <c r="X54">
        <v>35.881790819374523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13.209555662726556</v>
      </c>
      <c r="AL54">
        <v>0.33910520025817559</v>
      </c>
      <c r="AM54">
        <v>0</v>
      </c>
      <c r="AN54">
        <v>0</v>
      </c>
      <c r="AO54">
        <v>0</v>
      </c>
      <c r="AP54">
        <v>2.0249195962061313</v>
      </c>
      <c r="AQ54">
        <v>0</v>
      </c>
      <c r="AR54">
        <v>0.80553306920289858</v>
      </c>
      <c r="AS54">
        <v>6.0206993869313115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615.47755419637838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76.609111098218946</v>
      </c>
      <c r="L55">
        <v>9.5796023349331954</v>
      </c>
      <c r="M55">
        <v>0</v>
      </c>
      <c r="N55">
        <v>28.731651003447972</v>
      </c>
      <c r="O55">
        <v>48.240897014693459</v>
      </c>
      <c r="P55">
        <v>58.551608061215418</v>
      </c>
      <c r="Q55">
        <v>1.9191983298538622</v>
      </c>
      <c r="R55">
        <v>4.7886598104332956</v>
      </c>
      <c r="S55">
        <v>2.8713707462686568</v>
      </c>
      <c r="T55">
        <v>0</v>
      </c>
      <c r="U55">
        <v>317.45328683174984</v>
      </c>
      <c r="V55">
        <v>0</v>
      </c>
      <c r="W55">
        <v>8.4609696500600222</v>
      </c>
      <c r="X55">
        <v>35.881790819374523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13.209555662726556</v>
      </c>
      <c r="AL55">
        <v>0.33910520025817559</v>
      </c>
      <c r="AM55">
        <v>0</v>
      </c>
      <c r="AN55">
        <v>0</v>
      </c>
      <c r="AO55">
        <v>0</v>
      </c>
      <c r="AP55">
        <v>2.0249195962061313</v>
      </c>
      <c r="AQ55">
        <v>0</v>
      </c>
      <c r="AR55">
        <v>0.80553306920289858</v>
      </c>
      <c r="AS55">
        <v>6.0206993869313115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615.48795861557414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76.61</v>
      </c>
      <c r="L56">
        <v>9.5788810193788159</v>
      </c>
      <c r="M56">
        <v>0</v>
      </c>
      <c r="N56">
        <v>28.731651003447972</v>
      </c>
      <c r="O56">
        <v>48.240897014693459</v>
      </c>
      <c r="P56">
        <v>58.551608061215418</v>
      </c>
      <c r="Q56">
        <v>1.9191983298538622</v>
      </c>
      <c r="R56">
        <v>4.7886598104332956</v>
      </c>
      <c r="S56">
        <v>2.8713707462686568</v>
      </c>
      <c r="T56">
        <v>0</v>
      </c>
      <c r="U56">
        <v>317.45328683174984</v>
      </c>
      <c r="V56">
        <v>0</v>
      </c>
      <c r="W56">
        <v>8.4609696500600222</v>
      </c>
      <c r="X56">
        <v>35.881790819374523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13.209555662726556</v>
      </c>
      <c r="AL56">
        <v>0.33910520025817559</v>
      </c>
      <c r="AM56">
        <v>0</v>
      </c>
      <c r="AN56">
        <v>0</v>
      </c>
      <c r="AO56">
        <v>0</v>
      </c>
      <c r="AP56">
        <v>2.0249195962061313</v>
      </c>
      <c r="AQ56">
        <v>0</v>
      </c>
      <c r="AR56">
        <v>0.80553306920289858</v>
      </c>
      <c r="AS56">
        <v>4.0574278974130245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613.52485471228249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76.61</v>
      </c>
      <c r="L57">
        <v>9.5792874266914598</v>
      </c>
      <c r="M57">
        <v>0</v>
      </c>
      <c r="N57">
        <v>28.731651003447972</v>
      </c>
      <c r="O57">
        <v>48.240897014693459</v>
      </c>
      <c r="P57">
        <v>55.70411344425662</v>
      </c>
      <c r="Q57">
        <v>1.9191983298538622</v>
      </c>
      <c r="R57">
        <v>4.7886598104332956</v>
      </c>
      <c r="S57">
        <v>2.8713707462686568</v>
      </c>
      <c r="T57">
        <v>0</v>
      </c>
      <c r="U57">
        <v>317.45328683174984</v>
      </c>
      <c r="V57">
        <v>0</v>
      </c>
      <c r="W57">
        <v>8.4609696500600222</v>
      </c>
      <c r="X57">
        <v>35.881790819374523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13.209555662726556</v>
      </c>
      <c r="AL57">
        <v>0.33910520025817559</v>
      </c>
      <c r="AM57">
        <v>0</v>
      </c>
      <c r="AN57">
        <v>0</v>
      </c>
      <c r="AO57">
        <v>0</v>
      </c>
      <c r="AP57">
        <v>0.87227318185252711</v>
      </c>
      <c r="AQ57">
        <v>0</v>
      </c>
      <c r="AR57">
        <v>0.80553306920289858</v>
      </c>
      <c r="AS57">
        <v>4.0574278974130245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609.52512008828285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76.61</v>
      </c>
      <c r="L58">
        <v>9.5792952121032346</v>
      </c>
      <c r="M58">
        <v>0</v>
      </c>
      <c r="N58">
        <v>28.731651003447972</v>
      </c>
      <c r="O58">
        <v>48.240897014693459</v>
      </c>
      <c r="P58">
        <v>55.70411344425662</v>
      </c>
      <c r="Q58">
        <v>1.9191983298538622</v>
      </c>
      <c r="R58">
        <v>4.7886598104332956</v>
      </c>
      <c r="S58">
        <v>2.8713707462686568</v>
      </c>
      <c r="T58">
        <v>0</v>
      </c>
      <c r="U58">
        <v>317.45328683174984</v>
      </c>
      <c r="V58">
        <v>0</v>
      </c>
      <c r="W58">
        <v>8.4609696500600222</v>
      </c>
      <c r="X58">
        <v>35.881790819374523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13.209555662726556</v>
      </c>
      <c r="AL58">
        <v>0.33910520025817559</v>
      </c>
      <c r="AM58">
        <v>0</v>
      </c>
      <c r="AN58">
        <v>0</v>
      </c>
      <c r="AO58">
        <v>0</v>
      </c>
      <c r="AP58">
        <v>0.87227318185252711</v>
      </c>
      <c r="AQ58">
        <v>0</v>
      </c>
      <c r="AR58">
        <v>0.80553306920289858</v>
      </c>
      <c r="AS58">
        <v>1.3088476596788583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606.77654763596036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76.609304335981832</v>
      </c>
      <c r="L59">
        <v>9.5796557826184596</v>
      </c>
      <c r="M59">
        <v>0</v>
      </c>
      <c r="N59">
        <v>28.731651003447972</v>
      </c>
      <c r="O59">
        <v>48.240897014693459</v>
      </c>
      <c r="P59">
        <v>55.70411344425662</v>
      </c>
      <c r="Q59">
        <v>1.9191983298538622</v>
      </c>
      <c r="R59">
        <v>4.7886598104332956</v>
      </c>
      <c r="S59">
        <v>2.8713707462686568</v>
      </c>
      <c r="T59">
        <v>0</v>
      </c>
      <c r="U59">
        <v>317.45328683174984</v>
      </c>
      <c r="V59">
        <v>0</v>
      </c>
      <c r="W59">
        <v>8.4609696500600222</v>
      </c>
      <c r="X59">
        <v>35.881790819374523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13.209555662726556</v>
      </c>
      <c r="AL59">
        <v>0.33910520025817559</v>
      </c>
      <c r="AM59">
        <v>0</v>
      </c>
      <c r="AN59">
        <v>0</v>
      </c>
      <c r="AO59">
        <v>0</v>
      </c>
      <c r="AP59">
        <v>0.87227318185252711</v>
      </c>
      <c r="AQ59">
        <v>0</v>
      </c>
      <c r="AR59">
        <v>0.80553306920289858</v>
      </c>
      <c r="AS59">
        <v>1.1779629953166815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606.64532787809515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76.61024847233243</v>
      </c>
      <c r="L60">
        <v>9.5794144254278724</v>
      </c>
      <c r="M60">
        <v>0</v>
      </c>
      <c r="N60">
        <v>28.731651003447972</v>
      </c>
      <c r="O60">
        <v>48.240897014693459</v>
      </c>
      <c r="P60">
        <v>55.70411344425662</v>
      </c>
      <c r="Q60">
        <v>1.9101786894531247</v>
      </c>
      <c r="R60">
        <v>4.7886598104332956</v>
      </c>
      <c r="S60">
        <v>2.8689221975540926</v>
      </c>
      <c r="T60">
        <v>0</v>
      </c>
      <c r="U60">
        <v>317.45328683174984</v>
      </c>
      <c r="V60">
        <v>0</v>
      </c>
      <c r="W60">
        <v>8.4609696500600222</v>
      </c>
      <c r="X60">
        <v>35.881790819374523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13.209555662726556</v>
      </c>
      <c r="AL60">
        <v>0.33910520025817559</v>
      </c>
      <c r="AM60">
        <v>0</v>
      </c>
      <c r="AN60">
        <v>0</v>
      </c>
      <c r="AO60">
        <v>0</v>
      </c>
      <c r="AP60">
        <v>0.87227318185252711</v>
      </c>
      <c r="AQ60">
        <v>0</v>
      </c>
      <c r="AR60">
        <v>0.80553306920289858</v>
      </c>
      <c r="AS60">
        <v>1.1779629953166815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606.63456246813996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76.609130654360143</v>
      </c>
      <c r="L61">
        <v>9.5794144254278724</v>
      </c>
      <c r="M61">
        <v>0</v>
      </c>
      <c r="N61">
        <v>28.731651003447972</v>
      </c>
      <c r="O61">
        <v>48.240897014693459</v>
      </c>
      <c r="P61">
        <v>55.70411344425662</v>
      </c>
      <c r="Q61">
        <v>1.9101786894531247</v>
      </c>
      <c r="R61">
        <v>4.7886598104332956</v>
      </c>
      <c r="S61">
        <v>2.8689221975540926</v>
      </c>
      <c r="T61">
        <v>0</v>
      </c>
      <c r="U61">
        <v>317.45328683174984</v>
      </c>
      <c r="V61">
        <v>0</v>
      </c>
      <c r="W61">
        <v>8.4609696500600222</v>
      </c>
      <c r="X61">
        <v>35.881790819374523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13.209555662726556</v>
      </c>
      <c r="AL61">
        <v>0.33910520025817559</v>
      </c>
      <c r="AM61">
        <v>0</v>
      </c>
      <c r="AN61">
        <v>0</v>
      </c>
      <c r="AO61">
        <v>0</v>
      </c>
      <c r="AP61">
        <v>0.87227318185252711</v>
      </c>
      <c r="AQ61">
        <v>0</v>
      </c>
      <c r="AR61">
        <v>0.80553306920289858</v>
      </c>
      <c r="AS61">
        <v>1.1779629953166815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606.63344465016769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76.610572607640307</v>
      </c>
      <c r="L62">
        <v>9.5794144254278724</v>
      </c>
      <c r="M62">
        <v>0</v>
      </c>
      <c r="N62">
        <v>28.731651003447972</v>
      </c>
      <c r="O62">
        <v>48.240897014693459</v>
      </c>
      <c r="P62">
        <v>55.70411344425662</v>
      </c>
      <c r="Q62">
        <v>1.9101786894531247</v>
      </c>
      <c r="R62">
        <v>4.7886598104332956</v>
      </c>
      <c r="S62">
        <v>2.8689221975540926</v>
      </c>
      <c r="T62">
        <v>0</v>
      </c>
      <c r="U62">
        <v>317.45328683174984</v>
      </c>
      <c r="V62">
        <v>0</v>
      </c>
      <c r="W62">
        <v>8.4609696500600222</v>
      </c>
      <c r="X62">
        <v>35.881790819374523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13.209555662726556</v>
      </c>
      <c r="AL62">
        <v>0.33910520025817559</v>
      </c>
      <c r="AM62">
        <v>0</v>
      </c>
      <c r="AN62">
        <v>0</v>
      </c>
      <c r="AO62">
        <v>0</v>
      </c>
      <c r="AP62">
        <v>0.87227318185252711</v>
      </c>
      <c r="AQ62">
        <v>0</v>
      </c>
      <c r="AR62">
        <v>0.80553306920289858</v>
      </c>
      <c r="AS62">
        <v>1.1779629953166815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606.63488660344785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76.610202455291102</v>
      </c>
      <c r="L63">
        <v>9.5794144254278724</v>
      </c>
      <c r="M63">
        <v>0</v>
      </c>
      <c r="N63">
        <v>28.731651003447972</v>
      </c>
      <c r="O63">
        <v>48.240897014693459</v>
      </c>
      <c r="P63">
        <v>55.70411344425662</v>
      </c>
      <c r="Q63">
        <v>1.9101786894531247</v>
      </c>
      <c r="R63">
        <v>4.7886598104332956</v>
      </c>
      <c r="S63">
        <v>2.8689221975540926</v>
      </c>
      <c r="T63">
        <v>0</v>
      </c>
      <c r="U63">
        <v>317.45328683174984</v>
      </c>
      <c r="V63">
        <v>0</v>
      </c>
      <c r="W63">
        <v>8.4609696500600222</v>
      </c>
      <c r="X63">
        <v>35.881790819374523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13.209555662726556</v>
      </c>
      <c r="AL63">
        <v>0.33910520025817559</v>
      </c>
      <c r="AM63">
        <v>0</v>
      </c>
      <c r="AN63">
        <v>0</v>
      </c>
      <c r="AO63">
        <v>0</v>
      </c>
      <c r="AP63">
        <v>0.87227318185252711</v>
      </c>
      <c r="AQ63">
        <v>0</v>
      </c>
      <c r="AR63">
        <v>0.80553306920289858</v>
      </c>
      <c r="AS63">
        <v>1.1779629953166815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606.63451645109865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76.60920123012184</v>
      </c>
      <c r="L64">
        <v>9.5794144254278724</v>
      </c>
      <c r="M64">
        <v>0</v>
      </c>
      <c r="N64">
        <v>28.731651003447972</v>
      </c>
      <c r="O64">
        <v>48.240897014693459</v>
      </c>
      <c r="P64">
        <v>55.70411344425662</v>
      </c>
      <c r="Q64">
        <v>1.9101786894531247</v>
      </c>
      <c r="R64">
        <v>4.7886598104332956</v>
      </c>
      <c r="S64">
        <v>2.8689221975540926</v>
      </c>
      <c r="T64">
        <v>0</v>
      </c>
      <c r="U64">
        <v>317.45328683174984</v>
      </c>
      <c r="V64">
        <v>0</v>
      </c>
      <c r="W64">
        <v>8.4609696500600222</v>
      </c>
      <c r="X64">
        <v>35.881790819374523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13.209555662726556</v>
      </c>
      <c r="AL64">
        <v>0.33910520025817559</v>
      </c>
      <c r="AM64">
        <v>0</v>
      </c>
      <c r="AN64">
        <v>0</v>
      </c>
      <c r="AO64">
        <v>0</v>
      </c>
      <c r="AP64">
        <v>0.87227318185252711</v>
      </c>
      <c r="AQ64">
        <v>0</v>
      </c>
      <c r="AR64">
        <v>0.80553306920289858</v>
      </c>
      <c r="AS64">
        <v>1.1779629953166815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606.63351522592927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76.6101652316204</v>
      </c>
      <c r="L65">
        <v>9.169803784186616</v>
      </c>
      <c r="M65">
        <v>0</v>
      </c>
      <c r="N65">
        <v>28.731651003447972</v>
      </c>
      <c r="O65">
        <v>48.240897014693459</v>
      </c>
      <c r="P65">
        <v>55.70411344425662</v>
      </c>
      <c r="Q65">
        <v>1.9101786894531247</v>
      </c>
      <c r="R65">
        <v>4.7886598104332956</v>
      </c>
      <c r="S65">
        <v>2.8689221975540926</v>
      </c>
      <c r="T65">
        <v>0</v>
      </c>
      <c r="U65">
        <v>317.45328683174984</v>
      </c>
      <c r="V65">
        <v>0</v>
      </c>
      <c r="W65">
        <v>8.4609696500600222</v>
      </c>
      <c r="X65">
        <v>35.881790819374523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13.209555662726556</v>
      </c>
      <c r="AL65">
        <v>0.33910520025817559</v>
      </c>
      <c r="AM65">
        <v>0</v>
      </c>
      <c r="AN65">
        <v>0</v>
      </c>
      <c r="AO65">
        <v>0</v>
      </c>
      <c r="AP65">
        <v>0.87227318185252711</v>
      </c>
      <c r="AQ65">
        <v>0</v>
      </c>
      <c r="AR65">
        <v>0.80553306920289858</v>
      </c>
      <c r="AS65">
        <v>1.1779629953166815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606.22486858618663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76.610435299532909</v>
      </c>
      <c r="L66">
        <v>9.169803784186616</v>
      </c>
      <c r="M66">
        <v>0</v>
      </c>
      <c r="N66">
        <v>28.731651003447972</v>
      </c>
      <c r="O66">
        <v>48.240897014693459</v>
      </c>
      <c r="P66">
        <v>55.70411344425662</v>
      </c>
      <c r="Q66">
        <v>1.9101786894531247</v>
      </c>
      <c r="R66">
        <v>4.7886598104332956</v>
      </c>
      <c r="S66">
        <v>2.8689221975540926</v>
      </c>
      <c r="T66">
        <v>0</v>
      </c>
      <c r="U66">
        <v>317.45328683174984</v>
      </c>
      <c r="V66">
        <v>4.4102437305699489</v>
      </c>
      <c r="W66">
        <v>8.4609696500600222</v>
      </c>
      <c r="X66">
        <v>35.881790819374523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13.209555662726556</v>
      </c>
      <c r="AL66">
        <v>0.33910520025817559</v>
      </c>
      <c r="AM66">
        <v>0</v>
      </c>
      <c r="AN66">
        <v>0</v>
      </c>
      <c r="AO66">
        <v>0</v>
      </c>
      <c r="AP66">
        <v>0.87227318185252711</v>
      </c>
      <c r="AQ66">
        <v>0</v>
      </c>
      <c r="AR66">
        <v>0.80553306920289858</v>
      </c>
      <c r="AS66">
        <v>1.1779629953166815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610.63538238466913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75.418349139851586</v>
      </c>
      <c r="L67">
        <v>9.1699357850890433</v>
      </c>
      <c r="M67">
        <v>0</v>
      </c>
      <c r="N67">
        <v>28.731651003447972</v>
      </c>
      <c r="O67">
        <v>48.240897014693459</v>
      </c>
      <c r="P67">
        <v>55.70411344425662</v>
      </c>
      <c r="Q67">
        <v>1.9101786894531247</v>
      </c>
      <c r="R67">
        <v>4.7886598104332956</v>
      </c>
      <c r="S67">
        <v>2.8689221975540926</v>
      </c>
      <c r="T67">
        <v>0</v>
      </c>
      <c r="U67">
        <v>317.45328683174984</v>
      </c>
      <c r="V67">
        <v>4.4102437305699489</v>
      </c>
      <c r="W67">
        <v>8.4609696500600222</v>
      </c>
      <c r="X67">
        <v>35.881790819374523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13.209555662726556</v>
      </c>
      <c r="AL67">
        <v>0.33910520025817559</v>
      </c>
      <c r="AM67">
        <v>0</v>
      </c>
      <c r="AN67">
        <v>0</v>
      </c>
      <c r="AO67">
        <v>0</v>
      </c>
      <c r="AP67">
        <v>0.87227318185252711</v>
      </c>
      <c r="AQ67">
        <v>0</v>
      </c>
      <c r="AR67">
        <v>0.80553306920289858</v>
      </c>
      <c r="AS67">
        <v>1.1779629953166815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609.44342822589022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76.608318049948565</v>
      </c>
      <c r="L68">
        <v>9.1699357850890433</v>
      </c>
      <c r="M68">
        <v>0</v>
      </c>
      <c r="N68">
        <v>28.731651003447972</v>
      </c>
      <c r="O68">
        <v>48.240897014693459</v>
      </c>
      <c r="P68">
        <v>55.70411344425662</v>
      </c>
      <c r="Q68">
        <v>1.9101786894531247</v>
      </c>
      <c r="R68">
        <v>4.7886598104332956</v>
      </c>
      <c r="S68">
        <v>2.8689221975540926</v>
      </c>
      <c r="T68">
        <v>0</v>
      </c>
      <c r="U68">
        <v>317.45328683174984</v>
      </c>
      <c r="V68">
        <v>4.4102437305699489</v>
      </c>
      <c r="W68">
        <v>8.4609696500600222</v>
      </c>
      <c r="X68">
        <v>35.881790819374523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13.209555662726556</v>
      </c>
      <c r="AL68">
        <v>0.33910520025817559</v>
      </c>
      <c r="AM68">
        <v>0</v>
      </c>
      <c r="AN68">
        <v>0</v>
      </c>
      <c r="AO68">
        <v>0</v>
      </c>
      <c r="AP68">
        <v>0.87227318185252711</v>
      </c>
      <c r="AQ68">
        <v>0</v>
      </c>
      <c r="AR68">
        <v>0.80553306920289858</v>
      </c>
      <c r="AS68">
        <v>1.1779629953166815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610.63339713598725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76.608318049948565</v>
      </c>
      <c r="L69">
        <v>23.940538128687834</v>
      </c>
      <c r="M69">
        <v>0</v>
      </c>
      <c r="N69">
        <v>28.731651003447972</v>
      </c>
      <c r="O69">
        <v>48.240897014693459</v>
      </c>
      <c r="P69">
        <v>55.70411344425662</v>
      </c>
      <c r="Q69">
        <v>1.4609666832298138</v>
      </c>
      <c r="R69">
        <v>10.308161467980295</v>
      </c>
      <c r="S69">
        <v>2.8782849075630255</v>
      </c>
      <c r="T69">
        <v>0</v>
      </c>
      <c r="U69">
        <v>317.45328683174984</v>
      </c>
      <c r="V69">
        <v>4.4102437305699489</v>
      </c>
      <c r="W69">
        <v>8.4609696500600222</v>
      </c>
      <c r="X69">
        <v>35.881790819374523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4.6068220799999997</v>
      </c>
      <c r="AI69">
        <v>0</v>
      </c>
      <c r="AJ69">
        <v>0</v>
      </c>
      <c r="AK69">
        <v>13.209555662726556</v>
      </c>
      <c r="AL69">
        <v>0.33910520025817559</v>
      </c>
      <c r="AM69">
        <v>0</v>
      </c>
      <c r="AN69">
        <v>0</v>
      </c>
      <c r="AO69">
        <v>0</v>
      </c>
      <c r="AP69">
        <v>0.87227318185252711</v>
      </c>
      <c r="AQ69">
        <v>0</v>
      </c>
      <c r="AR69">
        <v>0.80553306920289858</v>
      </c>
      <c r="AS69">
        <v>1.1779629953166815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635.09047392091861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157.12412636442048</v>
      </c>
      <c r="L70">
        <v>23.940538128687834</v>
      </c>
      <c r="M70">
        <v>0</v>
      </c>
      <c r="N70">
        <v>28.731651003447972</v>
      </c>
      <c r="O70">
        <v>48.240897014693459</v>
      </c>
      <c r="P70">
        <v>55.70411344425662</v>
      </c>
      <c r="Q70">
        <v>1.4609666832298138</v>
      </c>
      <c r="R70">
        <v>10.308161467980295</v>
      </c>
      <c r="S70">
        <v>3.530989215661104</v>
      </c>
      <c r="T70">
        <v>0</v>
      </c>
      <c r="U70">
        <v>317.45328683174984</v>
      </c>
      <c r="V70">
        <v>4.4102437305699489</v>
      </c>
      <c r="W70">
        <v>8.4609696500600222</v>
      </c>
      <c r="X70">
        <v>35.881790819374523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9.2136441599999994</v>
      </c>
      <c r="AI70">
        <v>0</v>
      </c>
      <c r="AJ70">
        <v>0</v>
      </c>
      <c r="AK70">
        <v>13.209555662726556</v>
      </c>
      <c r="AL70">
        <v>3.1084653092082624</v>
      </c>
      <c r="AM70">
        <v>0</v>
      </c>
      <c r="AN70">
        <v>0</v>
      </c>
      <c r="AO70">
        <v>0</v>
      </c>
      <c r="AP70">
        <v>0.87227318185252711</v>
      </c>
      <c r="AQ70">
        <v>0</v>
      </c>
      <c r="AR70">
        <v>0.80553306920289858</v>
      </c>
      <c r="AS70">
        <v>1.1779629953166815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723.63516873243861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157.12412636442048</v>
      </c>
      <c r="L71">
        <v>23.940538128687834</v>
      </c>
      <c r="M71">
        <v>0</v>
      </c>
      <c r="N71">
        <v>28.731651003447972</v>
      </c>
      <c r="O71">
        <v>48.240897014693459</v>
      </c>
      <c r="P71">
        <v>55.70411344425662</v>
      </c>
      <c r="Q71">
        <v>1.4609666832298138</v>
      </c>
      <c r="R71">
        <v>10.308161467980295</v>
      </c>
      <c r="S71">
        <v>3.530989215661104</v>
      </c>
      <c r="T71">
        <v>0</v>
      </c>
      <c r="U71">
        <v>317.45328683174984</v>
      </c>
      <c r="V71">
        <v>4.4102437305699489</v>
      </c>
      <c r="W71">
        <v>8.4609696500600222</v>
      </c>
      <c r="X71">
        <v>35.881790819374523</v>
      </c>
      <c r="Y71">
        <v>0</v>
      </c>
      <c r="Z71">
        <v>0</v>
      </c>
      <c r="AA71">
        <v>0</v>
      </c>
      <c r="AB71">
        <v>0</v>
      </c>
      <c r="AC71">
        <v>2.3536276896497563</v>
      </c>
      <c r="AD71">
        <v>0</v>
      </c>
      <c r="AE71">
        <v>4.0083792354637566</v>
      </c>
      <c r="AF71">
        <v>0</v>
      </c>
      <c r="AG71">
        <v>0</v>
      </c>
      <c r="AH71">
        <v>13.82046624</v>
      </c>
      <c r="AI71">
        <v>0</v>
      </c>
      <c r="AJ71">
        <v>0</v>
      </c>
      <c r="AK71">
        <v>13.209555662726556</v>
      </c>
      <c r="AL71">
        <v>17.237853309208266</v>
      </c>
      <c r="AM71">
        <v>0</v>
      </c>
      <c r="AN71">
        <v>0</v>
      </c>
      <c r="AO71">
        <v>0</v>
      </c>
      <c r="AP71">
        <v>0.87227318185252711</v>
      </c>
      <c r="AQ71">
        <v>0</v>
      </c>
      <c r="AR71">
        <v>0.80553306920289858</v>
      </c>
      <c r="AS71">
        <v>1.1779629953166815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748.73338573755223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157.12412636442048</v>
      </c>
      <c r="L72">
        <v>23.940538128687834</v>
      </c>
      <c r="M72">
        <v>0</v>
      </c>
      <c r="N72">
        <v>28.731651003447972</v>
      </c>
      <c r="O72">
        <v>48.240897014693459</v>
      </c>
      <c r="P72">
        <v>55.70411344425662</v>
      </c>
      <c r="Q72">
        <v>1.4609666832298138</v>
      </c>
      <c r="R72">
        <v>10.308161467980295</v>
      </c>
      <c r="S72">
        <v>3.530989215661104</v>
      </c>
      <c r="T72">
        <v>0</v>
      </c>
      <c r="U72">
        <v>317.45328683174984</v>
      </c>
      <c r="V72">
        <v>4.4102437305699489</v>
      </c>
      <c r="W72">
        <v>8.4609696500600222</v>
      </c>
      <c r="X72">
        <v>35.881790819374523</v>
      </c>
      <c r="Y72">
        <v>0</v>
      </c>
      <c r="Z72">
        <v>0</v>
      </c>
      <c r="AA72">
        <v>0</v>
      </c>
      <c r="AB72">
        <v>3.2035243195798957</v>
      </c>
      <c r="AC72">
        <v>2.3536276896497563</v>
      </c>
      <c r="AD72">
        <v>0</v>
      </c>
      <c r="AE72">
        <v>4.0083792354637566</v>
      </c>
      <c r="AF72">
        <v>0</v>
      </c>
      <c r="AG72">
        <v>0</v>
      </c>
      <c r="AH72">
        <v>18.427288319999999</v>
      </c>
      <c r="AI72">
        <v>0</v>
      </c>
      <c r="AJ72">
        <v>0</v>
      </c>
      <c r="AK72">
        <v>13.209555662726556</v>
      </c>
      <c r="AL72">
        <v>17.237853309208266</v>
      </c>
      <c r="AM72">
        <v>1.1024274951237814</v>
      </c>
      <c r="AN72">
        <v>0</v>
      </c>
      <c r="AO72">
        <v>0</v>
      </c>
      <c r="AP72">
        <v>0.87227318185252711</v>
      </c>
      <c r="AQ72">
        <v>0</v>
      </c>
      <c r="AR72">
        <v>0.80553306920289858</v>
      </c>
      <c r="AS72">
        <v>1.1779629953166815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757.64615963225594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157.12412636442048</v>
      </c>
      <c r="L73">
        <v>23.940538128687834</v>
      </c>
      <c r="M73">
        <v>0</v>
      </c>
      <c r="N73">
        <v>28.731651003447972</v>
      </c>
      <c r="O73">
        <v>48.240897014693459</v>
      </c>
      <c r="P73">
        <v>55.70411344425662</v>
      </c>
      <c r="Q73">
        <v>1.4609666832298138</v>
      </c>
      <c r="R73">
        <v>10.308161467980295</v>
      </c>
      <c r="S73">
        <v>3.530989215661104</v>
      </c>
      <c r="T73">
        <v>0</v>
      </c>
      <c r="U73">
        <v>317.45328683174984</v>
      </c>
      <c r="V73">
        <v>4.4102437305699489</v>
      </c>
      <c r="W73">
        <v>8.4609696500600222</v>
      </c>
      <c r="X73">
        <v>35.881790819374523</v>
      </c>
      <c r="Y73">
        <v>0</v>
      </c>
      <c r="Z73">
        <v>0.53510688000000006</v>
      </c>
      <c r="AA73">
        <v>1.7100520349273327</v>
      </c>
      <c r="AB73">
        <v>3.2035243195798957</v>
      </c>
      <c r="AC73">
        <v>4.7072551253337505</v>
      </c>
      <c r="AD73">
        <v>1.9276489015897047</v>
      </c>
      <c r="AE73">
        <v>4.0083792354637566</v>
      </c>
      <c r="AF73">
        <v>0</v>
      </c>
      <c r="AG73">
        <v>0</v>
      </c>
      <c r="AH73">
        <v>22.68859869319958</v>
      </c>
      <c r="AI73">
        <v>0.92877613841319739</v>
      </c>
      <c r="AJ73">
        <v>0</v>
      </c>
      <c r="AK73">
        <v>13.209555662726556</v>
      </c>
      <c r="AL73">
        <v>17.237853309208266</v>
      </c>
      <c r="AM73">
        <v>2.5628194556639166</v>
      </c>
      <c r="AN73">
        <v>0</v>
      </c>
      <c r="AO73">
        <v>0</v>
      </c>
      <c r="AP73">
        <v>0.87227318185252711</v>
      </c>
      <c r="AQ73">
        <v>0</v>
      </c>
      <c r="AR73">
        <v>0.80553306920289858</v>
      </c>
      <c r="AS73">
        <v>1.1779629953166815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770.82307335660971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157.12412636442048</v>
      </c>
      <c r="L74">
        <v>23.940538128687834</v>
      </c>
      <c r="M74">
        <v>0</v>
      </c>
      <c r="N74">
        <v>28.731651003447972</v>
      </c>
      <c r="O74">
        <v>48.240897014693459</v>
      </c>
      <c r="P74">
        <v>55.70411344425662</v>
      </c>
      <c r="Q74">
        <v>1.4609666832298138</v>
      </c>
      <c r="R74">
        <v>10.308161467980295</v>
      </c>
      <c r="S74">
        <v>3.530989215661104</v>
      </c>
      <c r="T74">
        <v>0</v>
      </c>
      <c r="U74">
        <v>317.45328683174984</v>
      </c>
      <c r="V74">
        <v>4.4102437305699489</v>
      </c>
      <c r="W74">
        <v>8.4609696500600222</v>
      </c>
      <c r="X74">
        <v>35.881790819374523</v>
      </c>
      <c r="Y74">
        <v>0</v>
      </c>
      <c r="Z74">
        <v>3.1721135439999997</v>
      </c>
      <c r="AA74">
        <v>3.3816756317393351</v>
      </c>
      <c r="AB74">
        <v>6.407048893173295</v>
      </c>
      <c r="AC74">
        <v>4.9550053282550648</v>
      </c>
      <c r="AD74">
        <v>4.4438729962149885</v>
      </c>
      <c r="AE74">
        <v>12.025137452377242</v>
      </c>
      <c r="AF74">
        <v>0</v>
      </c>
      <c r="AG74">
        <v>0</v>
      </c>
      <c r="AH74">
        <v>28.792638</v>
      </c>
      <c r="AI74">
        <v>3.9764007945797335</v>
      </c>
      <c r="AJ74">
        <v>0</v>
      </c>
      <c r="AK74">
        <v>13.209555662726556</v>
      </c>
      <c r="AL74">
        <v>17.237853309208266</v>
      </c>
      <c r="AM74">
        <v>2.5628194556639166</v>
      </c>
      <c r="AN74">
        <v>0</v>
      </c>
      <c r="AO74">
        <v>0</v>
      </c>
      <c r="AP74">
        <v>0.87227318185252711</v>
      </c>
      <c r="AQ74">
        <v>0</v>
      </c>
      <c r="AR74">
        <v>0.80553306920289858</v>
      </c>
      <c r="AS74">
        <v>1.3088476596788583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798.39850933280445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157.12412636442048</v>
      </c>
      <c r="L75">
        <v>23.940538128687834</v>
      </c>
      <c r="M75">
        <v>0</v>
      </c>
      <c r="N75">
        <v>28.731651003447972</v>
      </c>
      <c r="O75">
        <v>48.240897014693459</v>
      </c>
      <c r="P75">
        <v>55.70411344425662</v>
      </c>
      <c r="Q75">
        <v>1.4609666832298138</v>
      </c>
      <c r="R75">
        <v>10.308161467980295</v>
      </c>
      <c r="S75">
        <v>3.530989215661104</v>
      </c>
      <c r="T75">
        <v>0</v>
      </c>
      <c r="U75">
        <v>317.45328683174984</v>
      </c>
      <c r="V75">
        <v>4.4102437305699489</v>
      </c>
      <c r="W75">
        <v>8.4609696500600222</v>
      </c>
      <c r="X75">
        <v>35.881790819374523</v>
      </c>
      <c r="Y75">
        <v>0</v>
      </c>
      <c r="Z75">
        <v>3.1721135439999997</v>
      </c>
      <c r="AA75">
        <v>5.3799386666666678</v>
      </c>
      <c r="AB75">
        <v>6.407048893173295</v>
      </c>
      <c r="AC75">
        <v>4.9550053282550648</v>
      </c>
      <c r="AD75">
        <v>6.6658094943224828</v>
      </c>
      <c r="AE75">
        <v>12.025137452377242</v>
      </c>
      <c r="AF75">
        <v>0</v>
      </c>
      <c r="AG75">
        <v>0</v>
      </c>
      <c r="AH75">
        <v>34.136551602639912</v>
      </c>
      <c r="AI75">
        <v>3.9764007945797335</v>
      </c>
      <c r="AJ75">
        <v>0</v>
      </c>
      <c r="AK75">
        <v>13.209555662726556</v>
      </c>
      <c r="AL75">
        <v>3.1084653092082624</v>
      </c>
      <c r="AM75">
        <v>2.5628194556639166</v>
      </c>
      <c r="AN75">
        <v>0</v>
      </c>
      <c r="AO75">
        <v>0</v>
      </c>
      <c r="AP75">
        <v>0.93457837284805323</v>
      </c>
      <c r="AQ75">
        <v>0</v>
      </c>
      <c r="AR75">
        <v>0.80553306920289858</v>
      </c>
      <c r="AS75">
        <v>1.3088476596788583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793.89553965947471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157.12412636442048</v>
      </c>
      <c r="L76">
        <v>23.940538128687834</v>
      </c>
      <c r="M76">
        <v>0</v>
      </c>
      <c r="N76">
        <v>28.731651003447972</v>
      </c>
      <c r="O76">
        <v>48.240897014693459</v>
      </c>
      <c r="P76">
        <v>55.70411344425662</v>
      </c>
      <c r="Q76">
        <v>1.4609666832298138</v>
      </c>
      <c r="R76">
        <v>10.308161467980295</v>
      </c>
      <c r="S76">
        <v>3.530989215661104</v>
      </c>
      <c r="T76">
        <v>0</v>
      </c>
      <c r="U76">
        <v>317.45328683174984</v>
      </c>
      <c r="V76">
        <v>4.4102437305699489</v>
      </c>
      <c r="W76">
        <v>8.4609696500600222</v>
      </c>
      <c r="X76">
        <v>35.881790819374523</v>
      </c>
      <c r="Y76">
        <v>0</v>
      </c>
      <c r="Z76">
        <v>3.1721135439999997</v>
      </c>
      <c r="AA76">
        <v>6.3406420000000026</v>
      </c>
      <c r="AB76">
        <v>6.407048893173295</v>
      </c>
      <c r="AC76">
        <v>4.9550053282550648</v>
      </c>
      <c r="AD76">
        <v>8.8877459924299771</v>
      </c>
      <c r="AE76">
        <v>12.025137452377242</v>
      </c>
      <c r="AF76">
        <v>0</v>
      </c>
      <c r="AG76">
        <v>0</v>
      </c>
      <c r="AH76">
        <v>34.136551602639912</v>
      </c>
      <c r="AI76">
        <v>3.9764007945797335</v>
      </c>
      <c r="AJ76">
        <v>0</v>
      </c>
      <c r="AK76">
        <v>13.209555662726556</v>
      </c>
      <c r="AL76">
        <v>0.33910520025817559</v>
      </c>
      <c r="AM76">
        <v>2.5628194556639166</v>
      </c>
      <c r="AN76">
        <v>0</v>
      </c>
      <c r="AO76">
        <v>0</v>
      </c>
      <c r="AP76">
        <v>0.93457837284805323</v>
      </c>
      <c r="AQ76">
        <v>0</v>
      </c>
      <c r="AR76">
        <v>1.6110661384057972</v>
      </c>
      <c r="AS76">
        <v>1.3088476596788583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795.11435245116832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157.12412636442048</v>
      </c>
      <c r="L77">
        <v>23.940538128687834</v>
      </c>
      <c r="M77">
        <v>0</v>
      </c>
      <c r="N77">
        <v>28.731651003447972</v>
      </c>
      <c r="O77">
        <v>48.240897014693459</v>
      </c>
      <c r="P77">
        <v>55.70411344425662</v>
      </c>
      <c r="Q77">
        <v>1.4609666832298138</v>
      </c>
      <c r="R77">
        <v>10.308161467980295</v>
      </c>
      <c r="S77">
        <v>3.530989215661104</v>
      </c>
      <c r="T77">
        <v>0</v>
      </c>
      <c r="U77">
        <v>317.45328683174984</v>
      </c>
      <c r="V77">
        <v>4.4102437305699489</v>
      </c>
      <c r="W77">
        <v>8.4609696500600222</v>
      </c>
      <c r="X77">
        <v>35.881790819374523</v>
      </c>
      <c r="Y77">
        <v>0</v>
      </c>
      <c r="Z77">
        <v>3.1721135439999997</v>
      </c>
      <c r="AA77">
        <v>6.3406420000000026</v>
      </c>
      <c r="AB77">
        <v>6.407048893173295</v>
      </c>
      <c r="AC77">
        <v>4.9550053282550648</v>
      </c>
      <c r="AD77">
        <v>8.8877459924299771</v>
      </c>
      <c r="AE77">
        <v>12.025137452377242</v>
      </c>
      <c r="AF77">
        <v>0</v>
      </c>
      <c r="AG77">
        <v>0</v>
      </c>
      <c r="AH77">
        <v>34.136551602639912</v>
      </c>
      <c r="AI77">
        <v>3.9764007945797335</v>
      </c>
      <c r="AJ77">
        <v>0</v>
      </c>
      <c r="AK77">
        <v>13.209555662726556</v>
      </c>
      <c r="AL77">
        <v>0.33910520025817559</v>
      </c>
      <c r="AM77">
        <v>2.5628194556639166</v>
      </c>
      <c r="AN77">
        <v>0</v>
      </c>
      <c r="AO77">
        <v>0</v>
      </c>
      <c r="AP77">
        <v>0.93457837284805323</v>
      </c>
      <c r="AQ77">
        <v>0</v>
      </c>
      <c r="AR77">
        <v>9.6663973384057957</v>
      </c>
      <c r="AS77">
        <v>1.3088476596788583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803.16968365116827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157.12412636442048</v>
      </c>
      <c r="L78">
        <v>23.940538128687834</v>
      </c>
      <c r="M78">
        <v>0</v>
      </c>
      <c r="N78">
        <v>28.731651003447972</v>
      </c>
      <c r="O78">
        <v>48.240897014693459</v>
      </c>
      <c r="P78">
        <v>55.70411344425662</v>
      </c>
      <c r="Q78">
        <v>1.4609666832298138</v>
      </c>
      <c r="R78">
        <v>10.308161467980295</v>
      </c>
      <c r="S78">
        <v>3.530989215661104</v>
      </c>
      <c r="T78">
        <v>0</v>
      </c>
      <c r="U78">
        <v>317.45328683174984</v>
      </c>
      <c r="V78">
        <v>4.4102437305699489</v>
      </c>
      <c r="W78">
        <v>8.4609696500600222</v>
      </c>
      <c r="X78">
        <v>35.881790819374523</v>
      </c>
      <c r="Y78">
        <v>0</v>
      </c>
      <c r="Z78">
        <v>3.1721135439999997</v>
      </c>
      <c r="AA78">
        <v>6.3406420000000026</v>
      </c>
      <c r="AB78">
        <v>6.407048893173295</v>
      </c>
      <c r="AC78">
        <v>4.9550053282550648</v>
      </c>
      <c r="AD78">
        <v>8.8877459924299771</v>
      </c>
      <c r="AE78">
        <v>12.025137452377242</v>
      </c>
      <c r="AF78">
        <v>0</v>
      </c>
      <c r="AG78">
        <v>0</v>
      </c>
      <c r="AH78">
        <v>32.247754559999997</v>
      </c>
      <c r="AI78">
        <v>3.9764007945797335</v>
      </c>
      <c r="AJ78">
        <v>0</v>
      </c>
      <c r="AK78">
        <v>13.209555662726556</v>
      </c>
      <c r="AL78">
        <v>0.33910520025817559</v>
      </c>
      <c r="AM78">
        <v>2.5628194556639166</v>
      </c>
      <c r="AN78">
        <v>0</v>
      </c>
      <c r="AO78">
        <v>0</v>
      </c>
      <c r="AP78">
        <v>0.93457837284805323</v>
      </c>
      <c r="AQ78">
        <v>0</v>
      </c>
      <c r="AR78">
        <v>9.6663973384057957</v>
      </c>
      <c r="AS78">
        <v>1.3088476596788583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801.28088660852836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157.12412636442048</v>
      </c>
      <c r="L79">
        <v>23.940538128687834</v>
      </c>
      <c r="M79">
        <v>0</v>
      </c>
      <c r="N79">
        <v>28.731651003447972</v>
      </c>
      <c r="O79">
        <v>48.240897014693459</v>
      </c>
      <c r="P79">
        <v>55.70411344425662</v>
      </c>
      <c r="Q79">
        <v>1.4609666832298138</v>
      </c>
      <c r="R79">
        <v>10.308161467980295</v>
      </c>
      <c r="S79">
        <v>3.530989215661104</v>
      </c>
      <c r="T79">
        <v>0</v>
      </c>
      <c r="U79">
        <v>317.45328683174984</v>
      </c>
      <c r="V79">
        <v>4.4102437305699489</v>
      </c>
      <c r="W79">
        <v>8.4609696500600222</v>
      </c>
      <c r="X79">
        <v>35.881790819374523</v>
      </c>
      <c r="Y79">
        <v>0</v>
      </c>
      <c r="Z79">
        <v>3.1721135439999997</v>
      </c>
      <c r="AA79">
        <v>6.3406420000000026</v>
      </c>
      <c r="AB79">
        <v>6.407048893173295</v>
      </c>
      <c r="AC79">
        <v>4.9550053282550648</v>
      </c>
      <c r="AD79">
        <v>8.8877459924299771</v>
      </c>
      <c r="AE79">
        <v>12.025137452377242</v>
      </c>
      <c r="AF79">
        <v>0</v>
      </c>
      <c r="AG79">
        <v>0</v>
      </c>
      <c r="AH79">
        <v>27.64093248</v>
      </c>
      <c r="AI79">
        <v>3.9764007945797335</v>
      </c>
      <c r="AJ79">
        <v>0</v>
      </c>
      <c r="AK79">
        <v>13.209555662726556</v>
      </c>
      <c r="AL79">
        <v>0.33910520025817559</v>
      </c>
      <c r="AM79">
        <v>2.5628194556639166</v>
      </c>
      <c r="AN79">
        <v>0</v>
      </c>
      <c r="AO79">
        <v>0</v>
      </c>
      <c r="AP79">
        <v>0.93457837284805323</v>
      </c>
      <c r="AQ79">
        <v>0</v>
      </c>
      <c r="AR79">
        <v>1.6110661384057972</v>
      </c>
      <c r="AS79">
        <v>1.3088476596788583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788.61873332852838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157.12412636442048</v>
      </c>
      <c r="L80">
        <v>23.940538128687834</v>
      </c>
      <c r="M80">
        <v>0</v>
      </c>
      <c r="N80">
        <v>28.731651003447972</v>
      </c>
      <c r="O80">
        <v>48.240897014693459</v>
      </c>
      <c r="P80">
        <v>55.70411344425662</v>
      </c>
      <c r="Q80">
        <v>1.4609666832298138</v>
      </c>
      <c r="R80">
        <v>10.308161467980295</v>
      </c>
      <c r="S80">
        <v>3.530989215661104</v>
      </c>
      <c r="T80">
        <v>0</v>
      </c>
      <c r="U80">
        <v>317.45328683174984</v>
      </c>
      <c r="V80">
        <v>4.4102437305699489</v>
      </c>
      <c r="W80">
        <v>8.4609696500600222</v>
      </c>
      <c r="X80">
        <v>35.881790819374523</v>
      </c>
      <c r="Y80">
        <v>0</v>
      </c>
      <c r="Z80">
        <v>1.5860567719999998</v>
      </c>
      <c r="AA80">
        <v>3.4170295814580407</v>
      </c>
      <c r="AB80">
        <v>6.407048893173295</v>
      </c>
      <c r="AC80">
        <v>4.7072551253337505</v>
      </c>
      <c r="AD80">
        <v>4.7548670196820586</v>
      </c>
      <c r="AE80">
        <v>12.025137452377242</v>
      </c>
      <c r="AF80">
        <v>0</v>
      </c>
      <c r="AG80">
        <v>0</v>
      </c>
      <c r="AH80">
        <v>22.757700983759236</v>
      </c>
      <c r="AI80">
        <v>0.92877613841319739</v>
      </c>
      <c r="AJ80">
        <v>0</v>
      </c>
      <c r="AK80">
        <v>13.209555662726556</v>
      </c>
      <c r="AL80">
        <v>0.33910520025817559</v>
      </c>
      <c r="AM80">
        <v>1.1348518108027008</v>
      </c>
      <c r="AN80">
        <v>0</v>
      </c>
      <c r="AO80">
        <v>0</v>
      </c>
      <c r="AP80">
        <v>0.93457837284805323</v>
      </c>
      <c r="AQ80">
        <v>0</v>
      </c>
      <c r="AR80">
        <v>1.0740442615942027</v>
      </c>
      <c r="AS80">
        <v>1.3088476596788583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769.83258928823716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157.12412636442048</v>
      </c>
      <c r="L81">
        <v>23.940538128687834</v>
      </c>
      <c r="M81">
        <v>0</v>
      </c>
      <c r="N81">
        <v>28.731651003447972</v>
      </c>
      <c r="O81">
        <v>48.240897014693459</v>
      </c>
      <c r="P81">
        <v>55.70411344425662</v>
      </c>
      <c r="Q81">
        <v>1.4609666832298138</v>
      </c>
      <c r="R81">
        <v>10.308161467980295</v>
      </c>
      <c r="S81">
        <v>3.530989215661104</v>
      </c>
      <c r="T81">
        <v>0</v>
      </c>
      <c r="U81">
        <v>317.45328683174984</v>
      </c>
      <c r="V81">
        <v>4.4102437305699489</v>
      </c>
      <c r="W81">
        <v>8.4609696500600222</v>
      </c>
      <c r="X81">
        <v>35.881790819374523</v>
      </c>
      <c r="Y81">
        <v>0</v>
      </c>
      <c r="Z81">
        <v>1.5860567719999998</v>
      </c>
      <c r="AA81">
        <v>1.5371253333333337</v>
      </c>
      <c r="AB81">
        <v>6.407048893173295</v>
      </c>
      <c r="AC81">
        <v>4.7072551253337505</v>
      </c>
      <c r="AD81">
        <v>1.9276489015897047</v>
      </c>
      <c r="AE81">
        <v>8.0167582169134839</v>
      </c>
      <c r="AF81">
        <v>0</v>
      </c>
      <c r="AG81">
        <v>0</v>
      </c>
      <c r="AH81">
        <v>13.82046624</v>
      </c>
      <c r="AI81">
        <v>0</v>
      </c>
      <c r="AJ81">
        <v>0</v>
      </c>
      <c r="AK81">
        <v>13.209555662726556</v>
      </c>
      <c r="AL81">
        <v>0.33910520025817559</v>
      </c>
      <c r="AM81">
        <v>1.1348518108027008</v>
      </c>
      <c r="AN81">
        <v>0</v>
      </c>
      <c r="AO81">
        <v>0</v>
      </c>
      <c r="AP81">
        <v>0.93457837284805323</v>
      </c>
      <c r="AQ81">
        <v>0</v>
      </c>
      <c r="AR81">
        <v>1.0740442615942027</v>
      </c>
      <c r="AS81">
        <v>1.3088476596788583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751.25107680438373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157.12412636442048</v>
      </c>
      <c r="L82">
        <v>23.940538128687834</v>
      </c>
      <c r="M82">
        <v>0</v>
      </c>
      <c r="N82">
        <v>28.731651003447972</v>
      </c>
      <c r="O82">
        <v>48.240897014693459</v>
      </c>
      <c r="P82">
        <v>55.70411344425662</v>
      </c>
      <c r="Q82">
        <v>1.4609666832298138</v>
      </c>
      <c r="R82">
        <v>10.308161467980295</v>
      </c>
      <c r="S82">
        <v>3.530989215661104</v>
      </c>
      <c r="T82">
        <v>0</v>
      </c>
      <c r="U82">
        <v>317.45328683174984</v>
      </c>
      <c r="V82">
        <v>4.4102437305699489</v>
      </c>
      <c r="W82">
        <v>8.4609696500600222</v>
      </c>
      <c r="X82">
        <v>35.881790819374523</v>
      </c>
      <c r="Y82">
        <v>0</v>
      </c>
      <c r="Z82">
        <v>1.5860567719999998</v>
      </c>
      <c r="AA82">
        <v>0</v>
      </c>
      <c r="AB82">
        <v>6.407048893173295</v>
      </c>
      <c r="AC82">
        <v>2.3536276896497563</v>
      </c>
      <c r="AD82">
        <v>1.9276489015897047</v>
      </c>
      <c r="AE82">
        <v>8.0167582169134839</v>
      </c>
      <c r="AF82">
        <v>0</v>
      </c>
      <c r="AG82">
        <v>0</v>
      </c>
      <c r="AH82">
        <v>9.2136441599999994</v>
      </c>
      <c r="AI82">
        <v>0</v>
      </c>
      <c r="AJ82">
        <v>0</v>
      </c>
      <c r="AK82">
        <v>13.209555662726556</v>
      </c>
      <c r="AL82">
        <v>0.33910520025817559</v>
      </c>
      <c r="AM82">
        <v>0</v>
      </c>
      <c r="AN82">
        <v>0</v>
      </c>
      <c r="AO82">
        <v>0</v>
      </c>
      <c r="AP82">
        <v>0.93457837284805323</v>
      </c>
      <c r="AQ82">
        <v>0</v>
      </c>
      <c r="AR82">
        <v>1.0740442615942027</v>
      </c>
      <c r="AS82">
        <v>1.3088476596788583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741.61865014456373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76.608318049948565</v>
      </c>
      <c r="L83">
        <v>23.940538128687834</v>
      </c>
      <c r="M83">
        <v>0</v>
      </c>
      <c r="N83">
        <v>28.731651003447972</v>
      </c>
      <c r="O83">
        <v>48.240897014693459</v>
      </c>
      <c r="P83">
        <v>55.70411344425662</v>
      </c>
      <c r="Q83">
        <v>1.4609666832298138</v>
      </c>
      <c r="R83">
        <v>10.308161467980295</v>
      </c>
      <c r="S83">
        <v>2.8782849075630255</v>
      </c>
      <c r="T83">
        <v>0</v>
      </c>
      <c r="U83">
        <v>317.45328683174984</v>
      </c>
      <c r="V83">
        <v>4.4102437305699489</v>
      </c>
      <c r="W83">
        <v>8.4609696500600222</v>
      </c>
      <c r="X83">
        <v>35.881790819374523</v>
      </c>
      <c r="Y83">
        <v>0</v>
      </c>
      <c r="Z83">
        <v>1.5860567719999998</v>
      </c>
      <c r="AA83">
        <v>0</v>
      </c>
      <c r="AB83">
        <v>3.2035243195798957</v>
      </c>
      <c r="AC83">
        <v>2.3536276896497563</v>
      </c>
      <c r="AD83">
        <v>0</v>
      </c>
      <c r="AE83">
        <v>4.0083792354637566</v>
      </c>
      <c r="AF83">
        <v>0</v>
      </c>
      <c r="AG83">
        <v>0</v>
      </c>
      <c r="AH83">
        <v>5.1135725494403372</v>
      </c>
      <c r="AI83">
        <v>0</v>
      </c>
      <c r="AJ83">
        <v>0</v>
      </c>
      <c r="AK83">
        <v>13.209555662726556</v>
      </c>
      <c r="AL83">
        <v>0.33910520025817559</v>
      </c>
      <c r="AM83">
        <v>0</v>
      </c>
      <c r="AN83">
        <v>0</v>
      </c>
      <c r="AO83">
        <v>0</v>
      </c>
      <c r="AP83">
        <v>0.93457837284805323</v>
      </c>
      <c r="AQ83">
        <v>0</v>
      </c>
      <c r="AR83">
        <v>1.0740442615942027</v>
      </c>
      <c r="AS83">
        <v>1.3088476596788583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647.21051345480134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76.608318049948565</v>
      </c>
      <c r="L84">
        <v>9.1699357850890433</v>
      </c>
      <c r="M84">
        <v>0</v>
      </c>
      <c r="N84">
        <v>28.731651003447972</v>
      </c>
      <c r="O84">
        <v>48.240897014693459</v>
      </c>
      <c r="P84">
        <v>55.70411344425662</v>
      </c>
      <c r="Q84">
        <v>1.4609666832298138</v>
      </c>
      <c r="R84">
        <v>10.308161467980295</v>
      </c>
      <c r="S84">
        <v>2.8782849075630255</v>
      </c>
      <c r="T84">
        <v>0</v>
      </c>
      <c r="U84">
        <v>317.45328683174984</v>
      </c>
      <c r="V84">
        <v>4.4102437305699489</v>
      </c>
      <c r="W84">
        <v>8.4609696500600222</v>
      </c>
      <c r="X84">
        <v>35.881790819374523</v>
      </c>
      <c r="Y84">
        <v>0</v>
      </c>
      <c r="Z84">
        <v>0</v>
      </c>
      <c r="AA84">
        <v>0</v>
      </c>
      <c r="AB84">
        <v>3.2035243195798957</v>
      </c>
      <c r="AC84">
        <v>0</v>
      </c>
      <c r="AD84">
        <v>0</v>
      </c>
      <c r="AE84">
        <v>4.0083792354637566</v>
      </c>
      <c r="AF84">
        <v>0</v>
      </c>
      <c r="AG84">
        <v>0</v>
      </c>
      <c r="AH84">
        <v>5.1135725494403372</v>
      </c>
      <c r="AI84">
        <v>0</v>
      </c>
      <c r="AJ84">
        <v>0</v>
      </c>
      <c r="AK84">
        <v>13.209555662726556</v>
      </c>
      <c r="AL84">
        <v>0.33910520025817559</v>
      </c>
      <c r="AM84">
        <v>0</v>
      </c>
      <c r="AN84">
        <v>0</v>
      </c>
      <c r="AO84">
        <v>0</v>
      </c>
      <c r="AP84">
        <v>0.93457837284805323</v>
      </c>
      <c r="AQ84">
        <v>0</v>
      </c>
      <c r="AR84">
        <v>1.0740442615942027</v>
      </c>
      <c r="AS84">
        <v>1.3088476596788583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628.50022664955281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76.609365540788488</v>
      </c>
      <c r="L85">
        <v>9.1698022034129689</v>
      </c>
      <c r="M85">
        <v>0</v>
      </c>
      <c r="N85">
        <v>28.731651003447972</v>
      </c>
      <c r="O85">
        <v>48.240897014693459</v>
      </c>
      <c r="P85">
        <v>55.70411344425662</v>
      </c>
      <c r="Q85">
        <v>1.9191983298538622</v>
      </c>
      <c r="R85">
        <v>4.7886598104332956</v>
      </c>
      <c r="S85">
        <v>2.8713707462686568</v>
      </c>
      <c r="T85">
        <v>0</v>
      </c>
      <c r="U85">
        <v>317.45328683174984</v>
      </c>
      <c r="V85">
        <v>4.4102437305699489</v>
      </c>
      <c r="W85">
        <v>8.4609696500600222</v>
      </c>
      <c r="X85">
        <v>35.881790819374523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4.0083792354637566</v>
      </c>
      <c r="AF85">
        <v>0</v>
      </c>
      <c r="AG85">
        <v>0</v>
      </c>
      <c r="AH85">
        <v>5.1135725494403372</v>
      </c>
      <c r="AI85">
        <v>0</v>
      </c>
      <c r="AJ85">
        <v>0</v>
      </c>
      <c r="AK85">
        <v>13.209555662726556</v>
      </c>
      <c r="AL85">
        <v>0.33910520025817559</v>
      </c>
      <c r="AM85">
        <v>0</v>
      </c>
      <c r="AN85">
        <v>0</v>
      </c>
      <c r="AO85">
        <v>0</v>
      </c>
      <c r="AP85">
        <v>0.87227318185252711</v>
      </c>
      <c r="AQ85">
        <v>0</v>
      </c>
      <c r="AR85">
        <v>9.6663973384057957</v>
      </c>
      <c r="AS85">
        <v>1.3088476596788583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628.75947995273555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76.609365540788488</v>
      </c>
      <c r="L86">
        <v>9.1698882665397434</v>
      </c>
      <c r="M86">
        <v>0</v>
      </c>
      <c r="N86">
        <v>28.731651003447972</v>
      </c>
      <c r="O86">
        <v>48.240897014693459</v>
      </c>
      <c r="P86">
        <v>55.70411344425662</v>
      </c>
      <c r="Q86">
        <v>1.9191983298538622</v>
      </c>
      <c r="R86">
        <v>4.7886598104332956</v>
      </c>
      <c r="S86">
        <v>2.8713707462686568</v>
      </c>
      <c r="T86">
        <v>0</v>
      </c>
      <c r="U86">
        <v>317.45328683174984</v>
      </c>
      <c r="V86">
        <v>0</v>
      </c>
      <c r="W86">
        <v>8.4609696500600222</v>
      </c>
      <c r="X86">
        <v>35.881790819374523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4.0083792354637566</v>
      </c>
      <c r="AF86">
        <v>0</v>
      </c>
      <c r="AG86">
        <v>0</v>
      </c>
      <c r="AH86">
        <v>5.1135725494403372</v>
      </c>
      <c r="AI86">
        <v>0</v>
      </c>
      <c r="AJ86">
        <v>0</v>
      </c>
      <c r="AK86">
        <v>13.209555662726556</v>
      </c>
      <c r="AL86">
        <v>0.33910520025817559</v>
      </c>
      <c r="AM86">
        <v>0</v>
      </c>
      <c r="AN86">
        <v>0</v>
      </c>
      <c r="AO86">
        <v>0</v>
      </c>
      <c r="AP86">
        <v>0.87227318185252711</v>
      </c>
      <c r="AQ86">
        <v>0</v>
      </c>
      <c r="AR86">
        <v>9.6663973384057957</v>
      </c>
      <c r="AS86">
        <v>1.3088476596788583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624.34932228529237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76.609365540788488</v>
      </c>
      <c r="L87">
        <v>9.1697941574434925</v>
      </c>
      <c r="M87">
        <v>0</v>
      </c>
      <c r="N87">
        <v>28.731651003447972</v>
      </c>
      <c r="O87">
        <v>48.240897014693459</v>
      </c>
      <c r="P87">
        <v>55.70411344425662</v>
      </c>
      <c r="Q87">
        <v>1.9191983298538622</v>
      </c>
      <c r="R87">
        <v>4.7886598104332956</v>
      </c>
      <c r="S87">
        <v>2.8713707462686568</v>
      </c>
      <c r="T87">
        <v>0</v>
      </c>
      <c r="U87">
        <v>317.45328683174984</v>
      </c>
      <c r="V87">
        <v>0</v>
      </c>
      <c r="W87">
        <v>8.4609696500600222</v>
      </c>
      <c r="X87">
        <v>35.881790819374523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4.0083792354637566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13.209555662726556</v>
      </c>
      <c r="AL87">
        <v>0.33910520025817559</v>
      </c>
      <c r="AM87">
        <v>0</v>
      </c>
      <c r="AN87">
        <v>0</v>
      </c>
      <c r="AO87">
        <v>0</v>
      </c>
      <c r="AP87">
        <v>0.77881526838044768</v>
      </c>
      <c r="AQ87">
        <v>0</v>
      </c>
      <c r="AR87">
        <v>1.6110661384057972</v>
      </c>
      <c r="AS87">
        <v>1.3088476596788583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611.08686651328367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76.609365540788488</v>
      </c>
      <c r="L88">
        <v>9.1697941574434925</v>
      </c>
      <c r="M88">
        <v>0</v>
      </c>
      <c r="N88">
        <v>28.731651003447972</v>
      </c>
      <c r="O88">
        <v>48.240897014693459</v>
      </c>
      <c r="P88">
        <v>55.70411344425662</v>
      </c>
      <c r="Q88">
        <v>1.9191983298538622</v>
      </c>
      <c r="R88">
        <v>4.7886598104332956</v>
      </c>
      <c r="S88">
        <v>2.8713707462686568</v>
      </c>
      <c r="T88">
        <v>0</v>
      </c>
      <c r="U88">
        <v>317.45328683174984</v>
      </c>
      <c r="V88">
        <v>0</v>
      </c>
      <c r="W88">
        <v>8.4609696500600222</v>
      </c>
      <c r="X88">
        <v>35.881790819374523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4.0083792354637566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13.209555662726556</v>
      </c>
      <c r="AL88">
        <v>0.33910520025817559</v>
      </c>
      <c r="AM88">
        <v>0</v>
      </c>
      <c r="AN88">
        <v>0</v>
      </c>
      <c r="AO88">
        <v>0</v>
      </c>
      <c r="AP88">
        <v>0.77881526838044768</v>
      </c>
      <c r="AQ88">
        <v>0</v>
      </c>
      <c r="AR88">
        <v>1.0740442615942027</v>
      </c>
      <c r="AS88">
        <v>1.3088476596788583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610.54984463647202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76.609365540788488</v>
      </c>
      <c r="L89">
        <v>9.1697941574434925</v>
      </c>
      <c r="M89">
        <v>0</v>
      </c>
      <c r="N89">
        <v>28.731651003447972</v>
      </c>
      <c r="O89">
        <v>48.240897014693459</v>
      </c>
      <c r="P89">
        <v>55.70411344425662</v>
      </c>
      <c r="Q89">
        <v>1.9191983298538622</v>
      </c>
      <c r="R89">
        <v>4.7886598104332956</v>
      </c>
      <c r="S89">
        <v>2.8713707462686568</v>
      </c>
      <c r="T89">
        <v>0</v>
      </c>
      <c r="U89">
        <v>317.45328683174984</v>
      </c>
      <c r="V89">
        <v>0</v>
      </c>
      <c r="W89">
        <v>8.4609696500600222</v>
      </c>
      <c r="X89">
        <v>35.881790819374523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4.0083792354637566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13.209555662726556</v>
      </c>
      <c r="AL89">
        <v>0.33910520025817559</v>
      </c>
      <c r="AM89">
        <v>0</v>
      </c>
      <c r="AN89">
        <v>0</v>
      </c>
      <c r="AO89">
        <v>0</v>
      </c>
      <c r="AP89">
        <v>0.77881526838044768</v>
      </c>
      <c r="AQ89">
        <v>0</v>
      </c>
      <c r="AR89">
        <v>1.0740442615942027</v>
      </c>
      <c r="AS89">
        <v>1.3088476596788583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610.54984463647202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76.609365540788488</v>
      </c>
      <c r="L90">
        <v>9.1697941574434925</v>
      </c>
      <c r="M90">
        <v>0</v>
      </c>
      <c r="N90">
        <v>28.731651003447972</v>
      </c>
      <c r="O90">
        <v>48.240897014693459</v>
      </c>
      <c r="P90">
        <v>55.70411344425662</v>
      </c>
      <c r="Q90">
        <v>1.9191983298538622</v>
      </c>
      <c r="R90">
        <v>4.7886598104332956</v>
      </c>
      <c r="S90">
        <v>2.8713707462686568</v>
      </c>
      <c r="T90">
        <v>0</v>
      </c>
      <c r="U90">
        <v>317.45328683174984</v>
      </c>
      <c r="V90">
        <v>0</v>
      </c>
      <c r="W90">
        <v>8.4609696500600222</v>
      </c>
      <c r="X90">
        <v>35.881790819374523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4.0083792354637566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13.209555662726556</v>
      </c>
      <c r="AL90">
        <v>0.33910520025817559</v>
      </c>
      <c r="AM90">
        <v>0</v>
      </c>
      <c r="AN90">
        <v>0</v>
      </c>
      <c r="AO90">
        <v>0</v>
      </c>
      <c r="AP90">
        <v>0.77881526838044768</v>
      </c>
      <c r="AQ90">
        <v>0</v>
      </c>
      <c r="AR90">
        <v>1.0740442615942027</v>
      </c>
      <c r="AS90">
        <v>1.3088476596788583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610.54984463647202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76.609365540788488</v>
      </c>
      <c r="L91">
        <v>9.1697941574434925</v>
      </c>
      <c r="M91">
        <v>0</v>
      </c>
      <c r="N91">
        <v>28.731651003447972</v>
      </c>
      <c r="O91">
        <v>48.240897014693459</v>
      </c>
      <c r="P91">
        <v>55.70411344425662</v>
      </c>
      <c r="Q91">
        <v>1.9191983298538622</v>
      </c>
      <c r="R91">
        <v>4.7886598104332956</v>
      </c>
      <c r="S91">
        <v>2.8713707462686568</v>
      </c>
      <c r="T91">
        <v>0</v>
      </c>
      <c r="U91">
        <v>317.45328683174984</v>
      </c>
      <c r="V91">
        <v>0</v>
      </c>
      <c r="W91">
        <v>8.4609696500600222</v>
      </c>
      <c r="X91">
        <v>35.881790819374523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4.0083792354637566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13.209555662726556</v>
      </c>
      <c r="AL91">
        <v>0.33910520025817559</v>
      </c>
      <c r="AM91">
        <v>0</v>
      </c>
      <c r="AN91">
        <v>0</v>
      </c>
      <c r="AO91">
        <v>0</v>
      </c>
      <c r="AP91">
        <v>0.77881526838044768</v>
      </c>
      <c r="AQ91">
        <v>0</v>
      </c>
      <c r="AR91">
        <v>1.0740442615942027</v>
      </c>
      <c r="AS91">
        <v>1.3088476596788583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610.54984463647202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76.609365540788488</v>
      </c>
      <c r="L92">
        <v>9.1697941574434925</v>
      </c>
      <c r="M92">
        <v>0</v>
      </c>
      <c r="N92">
        <v>28.731651003447972</v>
      </c>
      <c r="O92">
        <v>48.240897014693459</v>
      </c>
      <c r="P92">
        <v>55.70411344425662</v>
      </c>
      <c r="Q92">
        <v>1.9191983298538622</v>
      </c>
      <c r="R92">
        <v>4.7886598104332956</v>
      </c>
      <c r="S92">
        <v>2.8713707462686568</v>
      </c>
      <c r="T92">
        <v>0</v>
      </c>
      <c r="U92">
        <v>317.45328683174984</v>
      </c>
      <c r="V92">
        <v>0</v>
      </c>
      <c r="W92">
        <v>8.4609696500600222</v>
      </c>
      <c r="X92">
        <v>35.881790819374523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13.209555662726556</v>
      </c>
      <c r="AL92">
        <v>0.33910520025817559</v>
      </c>
      <c r="AM92">
        <v>0</v>
      </c>
      <c r="AN92">
        <v>0</v>
      </c>
      <c r="AO92">
        <v>0</v>
      </c>
      <c r="AP92">
        <v>0.77881526838044768</v>
      </c>
      <c r="AQ92">
        <v>0</v>
      </c>
      <c r="AR92">
        <v>1.6110661384057972</v>
      </c>
      <c r="AS92">
        <v>1.3088476596788583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607.07848727781993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76.609365540788488</v>
      </c>
      <c r="L93">
        <v>9.1697941574434925</v>
      </c>
      <c r="M93">
        <v>0</v>
      </c>
      <c r="N93">
        <v>28.731651003447972</v>
      </c>
      <c r="O93">
        <v>48.240897014693459</v>
      </c>
      <c r="P93">
        <v>55.70411344425662</v>
      </c>
      <c r="Q93">
        <v>1.9191983298538622</v>
      </c>
      <c r="R93">
        <v>4.7903225987306071</v>
      </c>
      <c r="S93">
        <v>2.8713707462686568</v>
      </c>
      <c r="T93">
        <v>0</v>
      </c>
      <c r="U93">
        <v>317.45328683174984</v>
      </c>
      <c r="V93">
        <v>0</v>
      </c>
      <c r="W93">
        <v>8.4609696500600222</v>
      </c>
      <c r="X93">
        <v>35.881790819374523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13.209555662726556</v>
      </c>
      <c r="AL93">
        <v>0.33910520025817559</v>
      </c>
      <c r="AM93">
        <v>0</v>
      </c>
      <c r="AN93">
        <v>0</v>
      </c>
      <c r="AO93">
        <v>0</v>
      </c>
      <c r="AP93">
        <v>0.77881526838044768</v>
      </c>
      <c r="AQ93">
        <v>0</v>
      </c>
      <c r="AR93">
        <v>9.6663973384057957</v>
      </c>
      <c r="AS93">
        <v>1.8651079277430866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615.69174153418146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76.609365540788488</v>
      </c>
      <c r="L94">
        <v>9.1697941574434925</v>
      </c>
      <c r="M94">
        <v>0</v>
      </c>
      <c r="N94">
        <v>28.731651003447972</v>
      </c>
      <c r="O94">
        <v>48.240897014693459</v>
      </c>
      <c r="P94">
        <v>55.70411344425662</v>
      </c>
      <c r="Q94">
        <v>1.9191983298538622</v>
      </c>
      <c r="R94">
        <v>4.7903225987306071</v>
      </c>
      <c r="S94">
        <v>2.8713707462686568</v>
      </c>
      <c r="T94">
        <v>0</v>
      </c>
      <c r="U94">
        <v>317.45328683174984</v>
      </c>
      <c r="V94">
        <v>0</v>
      </c>
      <c r="W94">
        <v>8.4609696500600222</v>
      </c>
      <c r="X94">
        <v>35.881790819374523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13.209555662726556</v>
      </c>
      <c r="AL94">
        <v>0.33910520025817559</v>
      </c>
      <c r="AM94">
        <v>0</v>
      </c>
      <c r="AN94">
        <v>0</v>
      </c>
      <c r="AO94">
        <v>0</v>
      </c>
      <c r="AP94">
        <v>0.77881526838044768</v>
      </c>
      <c r="AQ94">
        <v>0</v>
      </c>
      <c r="AR94">
        <v>9.6663973384057957</v>
      </c>
      <c r="AS94">
        <v>1.8651079277430866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615.69174153418146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76.61030770157646</v>
      </c>
      <c r="L95">
        <v>9.170375302957634</v>
      </c>
      <c r="M95">
        <v>0</v>
      </c>
      <c r="N95">
        <v>28.731651003447972</v>
      </c>
      <c r="O95">
        <v>48.240897014693459</v>
      </c>
      <c r="P95">
        <v>55.70411344425662</v>
      </c>
      <c r="Q95">
        <v>1.9191983298538622</v>
      </c>
      <c r="R95">
        <v>4.7903225987306071</v>
      </c>
      <c r="S95">
        <v>2.8713707462686568</v>
      </c>
      <c r="T95">
        <v>0</v>
      </c>
      <c r="U95">
        <v>317.45328683174984</v>
      </c>
      <c r="V95">
        <v>0.44962312499999996</v>
      </c>
      <c r="W95">
        <v>8.4609696500600222</v>
      </c>
      <c r="X95">
        <v>35.881790819374523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13.209555662726556</v>
      </c>
      <c r="AL95">
        <v>0.33910520025817559</v>
      </c>
      <c r="AM95">
        <v>0</v>
      </c>
      <c r="AN95">
        <v>0</v>
      </c>
      <c r="AO95">
        <v>0</v>
      </c>
      <c r="AP95">
        <v>0.77881526838044768</v>
      </c>
      <c r="AQ95">
        <v>0</v>
      </c>
      <c r="AR95">
        <v>1.6110661384057972</v>
      </c>
      <c r="AS95">
        <v>1.8651079277430866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608.08755676548367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76.61</v>
      </c>
      <c r="L96">
        <v>9.170375302957634</v>
      </c>
      <c r="M96">
        <v>0</v>
      </c>
      <c r="N96">
        <v>28.731651003447972</v>
      </c>
      <c r="O96">
        <v>48.240897014693459</v>
      </c>
      <c r="P96">
        <v>55.70411344425662</v>
      </c>
      <c r="Q96">
        <v>1.9191983298538622</v>
      </c>
      <c r="R96">
        <v>4.7903225987306071</v>
      </c>
      <c r="S96">
        <v>2.8713707462686568</v>
      </c>
      <c r="T96">
        <v>0</v>
      </c>
      <c r="U96">
        <v>317.45328683174984</v>
      </c>
      <c r="V96">
        <v>0</v>
      </c>
      <c r="W96">
        <v>8.4609696500600222</v>
      </c>
      <c r="X96">
        <v>35.881790819374523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13.209555662726556</v>
      </c>
      <c r="AL96">
        <v>0.33910520025817559</v>
      </c>
      <c r="AM96">
        <v>0</v>
      </c>
      <c r="AN96">
        <v>0</v>
      </c>
      <c r="AO96">
        <v>0</v>
      </c>
      <c r="AP96">
        <v>0.77881526838044768</v>
      </c>
      <c r="AQ96">
        <v>0</v>
      </c>
      <c r="AR96">
        <v>1.0740442615942027</v>
      </c>
      <c r="AS96">
        <v>1.8651079277430866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607.1006040620955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76.609264355675052</v>
      </c>
      <c r="L97">
        <v>9.170375302957634</v>
      </c>
      <c r="M97">
        <v>0</v>
      </c>
      <c r="N97">
        <v>28.731651003447972</v>
      </c>
      <c r="O97">
        <v>48.240897014693459</v>
      </c>
      <c r="P97">
        <v>55.70411344425662</v>
      </c>
      <c r="Q97">
        <v>1.9191983298538622</v>
      </c>
      <c r="R97">
        <v>4.7903225987306071</v>
      </c>
      <c r="S97">
        <v>2.8713707462686568</v>
      </c>
      <c r="T97">
        <v>0</v>
      </c>
      <c r="U97">
        <v>317.45328683174984</v>
      </c>
      <c r="V97">
        <v>0</v>
      </c>
      <c r="W97">
        <v>4.5895271286926995</v>
      </c>
      <c r="X97">
        <v>23.939196930585688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13.209555662726556</v>
      </c>
      <c r="AL97">
        <v>0.33910520025817559</v>
      </c>
      <c r="AM97">
        <v>0</v>
      </c>
      <c r="AN97">
        <v>0</v>
      </c>
      <c r="AO97">
        <v>0</v>
      </c>
      <c r="AP97">
        <v>0.77881526838044768</v>
      </c>
      <c r="AQ97">
        <v>0</v>
      </c>
      <c r="AR97">
        <v>1.0740442615942027</v>
      </c>
      <c r="AS97">
        <v>1.8651079277430866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591.28583200761443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76.610405076007936</v>
      </c>
      <c r="L98">
        <v>9.170375302957634</v>
      </c>
      <c r="M98">
        <v>0</v>
      </c>
      <c r="N98">
        <v>28.731651003447972</v>
      </c>
      <c r="O98">
        <v>48.240897014693459</v>
      </c>
      <c r="P98">
        <v>55.70411344425662</v>
      </c>
      <c r="Q98">
        <v>1.9191983298538622</v>
      </c>
      <c r="R98">
        <v>4.7903225987306071</v>
      </c>
      <c r="S98">
        <v>2.8713707462686568</v>
      </c>
      <c r="T98">
        <v>0</v>
      </c>
      <c r="U98">
        <v>317.45328683174984</v>
      </c>
      <c r="V98">
        <v>0</v>
      </c>
      <c r="W98">
        <v>4.5895271286926995</v>
      </c>
      <c r="X98">
        <v>23.939196930585688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13.209555662726556</v>
      </c>
      <c r="AL98">
        <v>0.33910520025817559</v>
      </c>
      <c r="AM98">
        <v>0</v>
      </c>
      <c r="AN98">
        <v>0</v>
      </c>
      <c r="AO98">
        <v>0</v>
      </c>
      <c r="AP98">
        <v>0.77881526838044768</v>
      </c>
      <c r="AQ98">
        <v>0</v>
      </c>
      <c r="AR98">
        <v>1.0740442615942027</v>
      </c>
      <c r="AS98">
        <v>2.2904835314451386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591.71234833164931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2.3609453643898752</v>
      </c>
      <c r="L99">
        <f t="shared" si="2"/>
        <v>0.31914361610484654</v>
      </c>
      <c r="M99">
        <f t="shared" si="2"/>
        <v>0</v>
      </c>
      <c r="N99">
        <f t="shared" si="2"/>
        <v>0.68955962408275095</v>
      </c>
      <c r="O99">
        <f t="shared" si="2"/>
        <v>1.1577815283526431</v>
      </c>
      <c r="P99">
        <f t="shared" si="2"/>
        <v>1.3753398999911055</v>
      </c>
      <c r="Q99">
        <f t="shared" si="2"/>
        <v>4.3283236776765405E-2</v>
      </c>
      <c r="R99">
        <f t="shared" si="2"/>
        <v>0.15900042586045079</v>
      </c>
      <c r="S99">
        <f t="shared" si="2"/>
        <v>7.3192300944119146E-2</v>
      </c>
      <c r="T99">
        <f t="shared" si="2"/>
        <v>0</v>
      </c>
      <c r="U99">
        <f t="shared" si="2"/>
        <v>7.6188788839620054</v>
      </c>
      <c r="V99">
        <f t="shared" si="2"/>
        <v>4.5519841324915579E-2</v>
      </c>
      <c r="W99">
        <f t="shared" si="2"/>
        <v>0.18331211124766722</v>
      </c>
      <c r="X99">
        <f t="shared" si="2"/>
        <v>0.78999035614153412</v>
      </c>
      <c r="Y99">
        <f t="shared" si="2"/>
        <v>0</v>
      </c>
      <c r="Z99">
        <f t="shared" si="2"/>
        <v>1.1967130116999996E-2</v>
      </c>
      <c r="AA99">
        <f t="shared" si="2"/>
        <v>2.2094639549460861E-2</v>
      </c>
      <c r="AB99">
        <f t="shared" si="2"/>
        <v>3.8442293041522878E-2</v>
      </c>
      <c r="AC99">
        <f t="shared" si="2"/>
        <v>2.8986781678223651E-2</v>
      </c>
      <c r="AD99">
        <f t="shared" si="2"/>
        <v>2.7300807980128697E-2</v>
      </c>
      <c r="AE99">
        <f t="shared" si="2"/>
        <v>7.5157109267868227E-2</v>
      </c>
      <c r="AF99">
        <f t="shared" si="2"/>
        <v>0</v>
      </c>
      <c r="AG99">
        <f t="shared" si="2"/>
        <v>0</v>
      </c>
      <c r="AH99">
        <f t="shared" si="2"/>
        <v>0.15544569405472014</v>
      </c>
      <c r="AI99">
        <f t="shared" si="2"/>
        <v>1.2857978522152395E-2</v>
      </c>
      <c r="AJ99">
        <f t="shared" si="2"/>
        <v>0</v>
      </c>
      <c r="AK99">
        <f t="shared" si="2"/>
        <v>0.31702933590543741</v>
      </c>
      <c r="AL99">
        <f t="shared" si="2"/>
        <v>6.2988809296471771E-2</v>
      </c>
      <c r="AM99">
        <f t="shared" si="2"/>
        <v>9.7153036152288087E-3</v>
      </c>
      <c r="AN99">
        <f t="shared" si="2"/>
        <v>0</v>
      </c>
      <c r="AO99">
        <f t="shared" si="2"/>
        <v>0</v>
      </c>
      <c r="AP99">
        <f t="shared" si="2"/>
        <v>2.219623527582151E-2</v>
      </c>
      <c r="AQ99">
        <f t="shared" si="2"/>
        <v>0</v>
      </c>
      <c r="AR99">
        <f t="shared" si="2"/>
        <v>5.2406642595199247E-2</v>
      </c>
      <c r="AS99">
        <f t="shared" si="2"/>
        <v>4.5081622603646301E-2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15.697617572681539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102.45803111229095</v>
      </c>
      <c r="M3">
        <v>25.859631755072979</v>
      </c>
      <c r="N3">
        <v>34.701994076562642</v>
      </c>
      <c r="O3">
        <v>0</v>
      </c>
      <c r="P3">
        <v>36.245232422813416</v>
      </c>
      <c r="Q3">
        <v>2.8688016701461381</v>
      </c>
      <c r="R3">
        <v>5.7403865796897042</v>
      </c>
      <c r="S3">
        <v>3.831829253731343</v>
      </c>
      <c r="T3">
        <v>0</v>
      </c>
      <c r="U3">
        <v>23.980248285479167</v>
      </c>
      <c r="V3">
        <v>0</v>
      </c>
      <c r="W3">
        <v>7.6710312605042006</v>
      </c>
      <c r="X3">
        <v>43.092150680235456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15.955569405831364</v>
      </c>
      <c r="AL3">
        <v>0</v>
      </c>
      <c r="AM3">
        <v>0</v>
      </c>
      <c r="AN3">
        <v>0</v>
      </c>
      <c r="AO3">
        <v>0</v>
      </c>
      <c r="AP3">
        <v>2.4462060951118474</v>
      </c>
      <c r="AQ3">
        <v>0</v>
      </c>
      <c r="AR3">
        <v>1.4595261013586955</v>
      </c>
      <c r="AS3">
        <v>7.2717080391763318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313.58234673800416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102.45803111229095</v>
      </c>
      <c r="M4">
        <v>25.859631755072979</v>
      </c>
      <c r="N4">
        <v>34.701994076562642</v>
      </c>
      <c r="O4">
        <v>0</v>
      </c>
      <c r="P4">
        <v>36.245232422813416</v>
      </c>
      <c r="Q4">
        <v>2.8688016701461381</v>
      </c>
      <c r="R4">
        <v>5.7403865796897042</v>
      </c>
      <c r="S4">
        <v>3.831829253731343</v>
      </c>
      <c r="T4">
        <v>0</v>
      </c>
      <c r="U4">
        <v>23.980248285479167</v>
      </c>
      <c r="V4">
        <v>0</v>
      </c>
      <c r="W4">
        <v>7.6710312605042006</v>
      </c>
      <c r="X4">
        <v>43.092150680235456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15.955569405831364</v>
      </c>
      <c r="AL4">
        <v>0</v>
      </c>
      <c r="AM4">
        <v>0</v>
      </c>
      <c r="AN4">
        <v>0</v>
      </c>
      <c r="AO4">
        <v>0</v>
      </c>
      <c r="AP4">
        <v>2.4462060951118474</v>
      </c>
      <c r="AQ4">
        <v>0</v>
      </c>
      <c r="AR4">
        <v>1.4595261013586955</v>
      </c>
      <c r="AS4">
        <v>7.2717080391763318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313.58234673800416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102.45803111229095</v>
      </c>
      <c r="M5">
        <v>25.859631755072979</v>
      </c>
      <c r="N5">
        <v>34.701994076562642</v>
      </c>
      <c r="O5">
        <v>0</v>
      </c>
      <c r="P5">
        <v>36.245232422813416</v>
      </c>
      <c r="Q5">
        <v>2.8688016701461381</v>
      </c>
      <c r="R5">
        <v>5.748932714617168</v>
      </c>
      <c r="S5">
        <v>3.831829253731343</v>
      </c>
      <c r="T5">
        <v>0</v>
      </c>
      <c r="U5">
        <v>23.980248285479167</v>
      </c>
      <c r="V5">
        <v>0</v>
      </c>
      <c r="W5">
        <v>8.0190324495412835</v>
      </c>
      <c r="X5">
        <v>43.092150680235456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15.955569405831364</v>
      </c>
      <c r="AL5">
        <v>0</v>
      </c>
      <c r="AM5">
        <v>0</v>
      </c>
      <c r="AN5">
        <v>0</v>
      </c>
      <c r="AO5">
        <v>0</v>
      </c>
      <c r="AP5">
        <v>2.4462060951118474</v>
      </c>
      <c r="AQ5">
        <v>0</v>
      </c>
      <c r="AR5">
        <v>1.4595261013586955</v>
      </c>
      <c r="AS5">
        <v>7.2717080391763318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313.93889406196877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102.45803111229095</v>
      </c>
      <c r="M6">
        <v>25.859631755072979</v>
      </c>
      <c r="N6">
        <v>34.701994076562642</v>
      </c>
      <c r="O6">
        <v>0</v>
      </c>
      <c r="P6">
        <v>36.245232422813416</v>
      </c>
      <c r="Q6">
        <v>2.8688016701461381</v>
      </c>
      <c r="R6">
        <v>5.748932714617168</v>
      </c>
      <c r="S6">
        <v>3.831829253731343</v>
      </c>
      <c r="T6">
        <v>0</v>
      </c>
      <c r="U6">
        <v>23.980248285479167</v>
      </c>
      <c r="V6">
        <v>0</v>
      </c>
      <c r="W6">
        <v>8.0215043275720159</v>
      </c>
      <c r="X6">
        <v>43.092150680235456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15.955569405831364</v>
      </c>
      <c r="AL6">
        <v>0</v>
      </c>
      <c r="AM6">
        <v>0</v>
      </c>
      <c r="AN6">
        <v>0</v>
      </c>
      <c r="AO6">
        <v>0</v>
      </c>
      <c r="AP6">
        <v>2.4462060951118474</v>
      </c>
      <c r="AQ6">
        <v>0</v>
      </c>
      <c r="AR6">
        <v>1.4595261013586955</v>
      </c>
      <c r="AS6">
        <v>7.2717080391763318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313.94136593999951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102.45803111229095</v>
      </c>
      <c r="M7">
        <v>25.859631755072979</v>
      </c>
      <c r="N7">
        <v>34.701994076562642</v>
      </c>
      <c r="O7">
        <v>0</v>
      </c>
      <c r="P7">
        <v>36.245232422813416</v>
      </c>
      <c r="Q7">
        <v>2.8688016701461381</v>
      </c>
      <c r="R7">
        <v>5.748932714617168</v>
      </c>
      <c r="S7">
        <v>3.831829253731343</v>
      </c>
      <c r="T7">
        <v>0</v>
      </c>
      <c r="U7">
        <v>23.980248285479167</v>
      </c>
      <c r="V7">
        <v>0.97969658872651344</v>
      </c>
      <c r="W7">
        <v>4.9986275478690541</v>
      </c>
      <c r="X7">
        <v>45.001594805314639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15.955569405831364</v>
      </c>
      <c r="AL7">
        <v>0</v>
      </c>
      <c r="AM7">
        <v>0</v>
      </c>
      <c r="AN7">
        <v>0</v>
      </c>
      <c r="AO7">
        <v>0</v>
      </c>
      <c r="AP7">
        <v>2.4462060951118474</v>
      </c>
      <c r="AQ7">
        <v>0</v>
      </c>
      <c r="AR7">
        <v>1.4595261013586955</v>
      </c>
      <c r="AS7">
        <v>4.900498955991675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311.43642079091757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102.45803111229095</v>
      </c>
      <c r="M8">
        <v>25.859631755072979</v>
      </c>
      <c r="N8">
        <v>34.701994076562642</v>
      </c>
      <c r="O8">
        <v>0</v>
      </c>
      <c r="P8">
        <v>36.245232422813416</v>
      </c>
      <c r="Q8">
        <v>2.8688016701461381</v>
      </c>
      <c r="R8">
        <v>5.748932714617168</v>
      </c>
      <c r="S8">
        <v>3.831829253731343</v>
      </c>
      <c r="T8">
        <v>0</v>
      </c>
      <c r="U8">
        <v>23.980248285479167</v>
      </c>
      <c r="V8">
        <v>0</v>
      </c>
      <c r="W8">
        <v>4.7876012815808053</v>
      </c>
      <c r="X8">
        <v>43.093111191335744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15.955569405831364</v>
      </c>
      <c r="AL8">
        <v>0</v>
      </c>
      <c r="AM8">
        <v>0</v>
      </c>
      <c r="AN8">
        <v>0</v>
      </c>
      <c r="AO8">
        <v>0</v>
      </c>
      <c r="AP8">
        <v>2.4462060951118474</v>
      </c>
      <c r="AQ8">
        <v>0</v>
      </c>
      <c r="AR8">
        <v>1.4595261013586955</v>
      </c>
      <c r="AS8">
        <v>1.580806055456438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305.01752142138866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102.45803111229095</v>
      </c>
      <c r="M9">
        <v>25.859631755072979</v>
      </c>
      <c r="N9">
        <v>34.701994076562642</v>
      </c>
      <c r="O9">
        <v>0</v>
      </c>
      <c r="P9">
        <v>36.245232422813416</v>
      </c>
      <c r="Q9">
        <v>2.8688016701461381</v>
      </c>
      <c r="R9">
        <v>5.748932714617168</v>
      </c>
      <c r="S9">
        <v>3.831829253731343</v>
      </c>
      <c r="T9">
        <v>0</v>
      </c>
      <c r="U9">
        <v>23.980248285479167</v>
      </c>
      <c r="V9">
        <v>0</v>
      </c>
      <c r="W9">
        <v>4.7876012815808053</v>
      </c>
      <c r="X9">
        <v>43.093111191335744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15.955569405831364</v>
      </c>
      <c r="AL9">
        <v>0</v>
      </c>
      <c r="AM9">
        <v>0</v>
      </c>
      <c r="AN9">
        <v>0.567886</v>
      </c>
      <c r="AO9">
        <v>0</v>
      </c>
      <c r="AP9">
        <v>2.4462060951118474</v>
      </c>
      <c r="AQ9">
        <v>0</v>
      </c>
      <c r="AR9">
        <v>1.4595261013586955</v>
      </c>
      <c r="AS9">
        <v>1.9760077227178119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305.98060908865006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102.45803111229095</v>
      </c>
      <c r="M10">
        <v>25.859631755072979</v>
      </c>
      <c r="N10">
        <v>34.701994076562642</v>
      </c>
      <c r="O10">
        <v>0</v>
      </c>
      <c r="P10">
        <v>36.245232422813416</v>
      </c>
      <c r="Q10">
        <v>2.8688016701461381</v>
      </c>
      <c r="R10">
        <v>5.748932714617168</v>
      </c>
      <c r="S10">
        <v>3.831829253731343</v>
      </c>
      <c r="T10">
        <v>0</v>
      </c>
      <c r="U10">
        <v>23.980248285479167</v>
      </c>
      <c r="V10">
        <v>0</v>
      </c>
      <c r="W10">
        <v>4.7876012815808053</v>
      </c>
      <c r="X10">
        <v>43.093111191335744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15.955569405831364</v>
      </c>
      <c r="AL10">
        <v>0</v>
      </c>
      <c r="AM10">
        <v>0</v>
      </c>
      <c r="AN10">
        <v>0.567886</v>
      </c>
      <c r="AO10">
        <v>0</v>
      </c>
      <c r="AP10">
        <v>2.4462060951118474</v>
      </c>
      <c r="AQ10">
        <v>0</v>
      </c>
      <c r="AR10">
        <v>1.4595261013586955</v>
      </c>
      <c r="AS10">
        <v>1.580806055456438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305.58540742138865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102.45803111229095</v>
      </c>
      <c r="M11">
        <v>25.859631755072979</v>
      </c>
      <c r="N11">
        <v>34.701994076562642</v>
      </c>
      <c r="O11">
        <v>0</v>
      </c>
      <c r="P11">
        <v>36.245232422813416</v>
      </c>
      <c r="Q11">
        <v>2.8688016701461381</v>
      </c>
      <c r="R11">
        <v>5.748932714617168</v>
      </c>
      <c r="S11">
        <v>3.831829253731343</v>
      </c>
      <c r="T11">
        <v>0</v>
      </c>
      <c r="U11">
        <v>23.980248285479167</v>
      </c>
      <c r="V11">
        <v>0</v>
      </c>
      <c r="W11">
        <v>4.7876012815808053</v>
      </c>
      <c r="X11">
        <v>43.093111191335744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15.955569405831364</v>
      </c>
      <c r="AL11">
        <v>0</v>
      </c>
      <c r="AM11">
        <v>0</v>
      </c>
      <c r="AN11">
        <v>0.567886</v>
      </c>
      <c r="AO11">
        <v>0</v>
      </c>
      <c r="AP11">
        <v>0.67741092808616399</v>
      </c>
      <c r="AQ11">
        <v>0</v>
      </c>
      <c r="AR11">
        <v>1.4595261013586955</v>
      </c>
      <c r="AS11">
        <v>1.580806055456438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303.81661225436295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102.45803111229095</v>
      </c>
      <c r="M12">
        <v>25.859631755072979</v>
      </c>
      <c r="N12">
        <v>34.701994076562642</v>
      </c>
      <c r="O12">
        <v>0</v>
      </c>
      <c r="P12">
        <v>36.245232422813416</v>
      </c>
      <c r="Q12">
        <v>2.8688016701461381</v>
      </c>
      <c r="R12">
        <v>5.748932714617168</v>
      </c>
      <c r="S12">
        <v>3.831829253731343</v>
      </c>
      <c r="T12">
        <v>0</v>
      </c>
      <c r="U12">
        <v>23.980248285479167</v>
      </c>
      <c r="V12">
        <v>0</v>
      </c>
      <c r="W12">
        <v>4.7876012815808053</v>
      </c>
      <c r="X12">
        <v>43.093111191335744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15.955569405831364</v>
      </c>
      <c r="AL12">
        <v>0</v>
      </c>
      <c r="AM12">
        <v>0</v>
      </c>
      <c r="AN12">
        <v>0.567886</v>
      </c>
      <c r="AO12">
        <v>0</v>
      </c>
      <c r="AP12">
        <v>0.67741092808616399</v>
      </c>
      <c r="AQ12">
        <v>0</v>
      </c>
      <c r="AR12">
        <v>1.4595261013586955</v>
      </c>
      <c r="AS12">
        <v>1.580806055456438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303.81661225436295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102.45803111229095</v>
      </c>
      <c r="M13">
        <v>25.859631755072979</v>
      </c>
      <c r="N13">
        <v>34.701994076562642</v>
      </c>
      <c r="O13">
        <v>0</v>
      </c>
      <c r="P13">
        <v>36.245232422813416</v>
      </c>
      <c r="Q13">
        <v>2.8688016701461381</v>
      </c>
      <c r="R13">
        <v>5.748932714617168</v>
      </c>
      <c r="S13">
        <v>3.831829253731343</v>
      </c>
      <c r="T13">
        <v>0</v>
      </c>
      <c r="U13">
        <v>23.980248285479167</v>
      </c>
      <c r="V13">
        <v>0</v>
      </c>
      <c r="W13">
        <v>4.7876012815808053</v>
      </c>
      <c r="X13">
        <v>43.09161537019682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15.955569405831364</v>
      </c>
      <c r="AL13">
        <v>0</v>
      </c>
      <c r="AM13">
        <v>0</v>
      </c>
      <c r="AN13">
        <v>0.567886</v>
      </c>
      <c r="AO13">
        <v>0</v>
      </c>
      <c r="AP13">
        <v>0.67741092808616399</v>
      </c>
      <c r="AQ13">
        <v>0</v>
      </c>
      <c r="AR13">
        <v>1.4595261013586955</v>
      </c>
      <c r="AS13">
        <v>1.580806055456438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303.81511643322403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102.45803111229095</v>
      </c>
      <c r="M14">
        <v>25.859631755072979</v>
      </c>
      <c r="N14">
        <v>34.701994076562642</v>
      </c>
      <c r="O14">
        <v>0</v>
      </c>
      <c r="P14">
        <v>36.245232422813416</v>
      </c>
      <c r="Q14">
        <v>2.8688016701461381</v>
      </c>
      <c r="R14">
        <v>5.748932714617168</v>
      </c>
      <c r="S14">
        <v>3.831829253731343</v>
      </c>
      <c r="T14">
        <v>0</v>
      </c>
      <c r="U14">
        <v>23.980248285479167</v>
      </c>
      <c r="V14">
        <v>0</v>
      </c>
      <c r="W14">
        <v>4.7876012815808053</v>
      </c>
      <c r="X14">
        <v>43.09161537019682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15.955569405831364</v>
      </c>
      <c r="AL14">
        <v>0</v>
      </c>
      <c r="AM14">
        <v>0</v>
      </c>
      <c r="AN14">
        <v>0.567886</v>
      </c>
      <c r="AO14">
        <v>0</v>
      </c>
      <c r="AP14">
        <v>0.67741092808616399</v>
      </c>
      <c r="AQ14">
        <v>0</v>
      </c>
      <c r="AR14">
        <v>1.4595261013586955</v>
      </c>
      <c r="AS14">
        <v>1.580806055456438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303.81511643322403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102.45803111229095</v>
      </c>
      <c r="M15">
        <v>25.859631755072979</v>
      </c>
      <c r="N15">
        <v>34.701994076562642</v>
      </c>
      <c r="O15">
        <v>0</v>
      </c>
      <c r="P15">
        <v>36.245232422813416</v>
      </c>
      <c r="Q15">
        <v>2.8688016701461381</v>
      </c>
      <c r="R15">
        <v>5.748932714617168</v>
      </c>
      <c r="S15">
        <v>3.831829253731343</v>
      </c>
      <c r="T15">
        <v>0</v>
      </c>
      <c r="U15">
        <v>23.980248285479167</v>
      </c>
      <c r="V15">
        <v>0</v>
      </c>
      <c r="W15">
        <v>4.7876012815808053</v>
      </c>
      <c r="X15">
        <v>43.09161537019682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2.6070658772819475</v>
      </c>
      <c r="AG15">
        <v>0</v>
      </c>
      <c r="AH15">
        <v>0</v>
      </c>
      <c r="AI15">
        <v>0</v>
      </c>
      <c r="AJ15">
        <v>0</v>
      </c>
      <c r="AK15">
        <v>15.955569405831364</v>
      </c>
      <c r="AL15">
        <v>0</v>
      </c>
      <c r="AM15">
        <v>0</v>
      </c>
      <c r="AN15">
        <v>0.567886</v>
      </c>
      <c r="AO15">
        <v>0</v>
      </c>
      <c r="AP15">
        <v>0.67741092808616399</v>
      </c>
      <c r="AQ15">
        <v>0</v>
      </c>
      <c r="AR15">
        <v>1.4595261013586955</v>
      </c>
      <c r="AS15">
        <v>1.580806055456438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306.422182310506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102.45803111229095</v>
      </c>
      <c r="M16">
        <v>25.859631755072979</v>
      </c>
      <c r="N16">
        <v>34.701994076562642</v>
      </c>
      <c r="O16">
        <v>0</v>
      </c>
      <c r="P16">
        <v>36.245232422813416</v>
      </c>
      <c r="Q16">
        <v>2.8688016701461381</v>
      </c>
      <c r="R16">
        <v>5.748932714617168</v>
      </c>
      <c r="S16">
        <v>3.831829253731343</v>
      </c>
      <c r="T16">
        <v>0</v>
      </c>
      <c r="U16">
        <v>23.980248285479167</v>
      </c>
      <c r="V16">
        <v>0</v>
      </c>
      <c r="W16">
        <v>4.7876012815808053</v>
      </c>
      <c r="X16">
        <v>43.09161537019682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2.6070658772819475</v>
      </c>
      <c r="AG16">
        <v>0</v>
      </c>
      <c r="AH16">
        <v>0</v>
      </c>
      <c r="AI16">
        <v>0</v>
      </c>
      <c r="AJ16">
        <v>0</v>
      </c>
      <c r="AK16">
        <v>15.955569405831364</v>
      </c>
      <c r="AL16">
        <v>0</v>
      </c>
      <c r="AM16">
        <v>0</v>
      </c>
      <c r="AN16">
        <v>0.567886</v>
      </c>
      <c r="AO16">
        <v>0</v>
      </c>
      <c r="AP16">
        <v>0.67741092808616399</v>
      </c>
      <c r="AQ16">
        <v>0</v>
      </c>
      <c r="AR16">
        <v>1.4595261013586955</v>
      </c>
      <c r="AS16">
        <v>1.580806055456438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306.422182310506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102.45803111229095</v>
      </c>
      <c r="M17">
        <v>25.859631755072979</v>
      </c>
      <c r="N17">
        <v>34.701994076562642</v>
      </c>
      <c r="O17">
        <v>0</v>
      </c>
      <c r="P17">
        <v>36.245232422813416</v>
      </c>
      <c r="Q17">
        <v>2.8688016701461381</v>
      </c>
      <c r="R17">
        <v>5.748932714617168</v>
      </c>
      <c r="S17">
        <v>3.831829253731343</v>
      </c>
      <c r="T17">
        <v>0</v>
      </c>
      <c r="U17">
        <v>23.980248285479167</v>
      </c>
      <c r="V17">
        <v>0</v>
      </c>
      <c r="W17">
        <v>4.7876012815808053</v>
      </c>
      <c r="X17">
        <v>43.09161537019682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2.6070658772819475</v>
      </c>
      <c r="AG17">
        <v>0</v>
      </c>
      <c r="AH17">
        <v>0</v>
      </c>
      <c r="AI17">
        <v>0</v>
      </c>
      <c r="AJ17">
        <v>0</v>
      </c>
      <c r="AK17">
        <v>15.955569405831364</v>
      </c>
      <c r="AL17">
        <v>0</v>
      </c>
      <c r="AM17">
        <v>0</v>
      </c>
      <c r="AN17">
        <v>0.567886</v>
      </c>
      <c r="AO17">
        <v>0</v>
      </c>
      <c r="AP17">
        <v>0.67741092808616399</v>
      </c>
      <c r="AQ17">
        <v>0</v>
      </c>
      <c r="AR17">
        <v>1.4595261013586955</v>
      </c>
      <c r="AS17">
        <v>2.1736082495539701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307.01498450460355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102.45803111229095</v>
      </c>
      <c r="M18">
        <v>25.859631755072979</v>
      </c>
      <c r="N18">
        <v>34.701994076562642</v>
      </c>
      <c r="O18">
        <v>0</v>
      </c>
      <c r="P18">
        <v>36.245232422813416</v>
      </c>
      <c r="Q18">
        <v>2.8688016701461381</v>
      </c>
      <c r="R18">
        <v>5.748932714617168</v>
      </c>
      <c r="S18">
        <v>3.831829253731343</v>
      </c>
      <c r="T18">
        <v>0</v>
      </c>
      <c r="U18">
        <v>23.980248285479167</v>
      </c>
      <c r="V18">
        <v>0</v>
      </c>
      <c r="W18">
        <v>4.7876012815808053</v>
      </c>
      <c r="X18">
        <v>43.09161537019682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2.6070658772819475</v>
      </c>
      <c r="AG18">
        <v>0</v>
      </c>
      <c r="AH18">
        <v>0</v>
      </c>
      <c r="AI18">
        <v>0</v>
      </c>
      <c r="AJ18">
        <v>0</v>
      </c>
      <c r="AK18">
        <v>15.955569405831364</v>
      </c>
      <c r="AL18">
        <v>0</v>
      </c>
      <c r="AM18">
        <v>0</v>
      </c>
      <c r="AN18">
        <v>0.567886</v>
      </c>
      <c r="AO18">
        <v>0</v>
      </c>
      <c r="AP18">
        <v>0.67741092808616399</v>
      </c>
      <c r="AQ18">
        <v>0</v>
      </c>
      <c r="AR18">
        <v>1.4595261013586955</v>
      </c>
      <c r="AS18">
        <v>2.1736082495539701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307.01498450460355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102.45803111229095</v>
      </c>
      <c r="M19">
        <v>25.859631755072979</v>
      </c>
      <c r="N19">
        <v>34.701994076562642</v>
      </c>
      <c r="O19">
        <v>0</v>
      </c>
      <c r="P19">
        <v>36.245232422813416</v>
      </c>
      <c r="Q19">
        <v>2.8688016701461381</v>
      </c>
      <c r="R19">
        <v>5.748932714617168</v>
      </c>
      <c r="S19">
        <v>3.831829253731343</v>
      </c>
      <c r="T19">
        <v>0</v>
      </c>
      <c r="U19">
        <v>23.980248285479167</v>
      </c>
      <c r="V19">
        <v>0</v>
      </c>
      <c r="W19">
        <v>4.7876012815808053</v>
      </c>
      <c r="X19">
        <v>43.09161537019682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2.6070658772819475</v>
      </c>
      <c r="AG19">
        <v>0</v>
      </c>
      <c r="AH19">
        <v>0</v>
      </c>
      <c r="AI19">
        <v>0</v>
      </c>
      <c r="AJ19">
        <v>0</v>
      </c>
      <c r="AK19">
        <v>15.955569405831364</v>
      </c>
      <c r="AL19">
        <v>0</v>
      </c>
      <c r="AM19">
        <v>0</v>
      </c>
      <c r="AN19">
        <v>0.567886</v>
      </c>
      <c r="AO19">
        <v>0</v>
      </c>
      <c r="AP19">
        <v>0.67741092808616399</v>
      </c>
      <c r="AQ19">
        <v>4.5720708987301579</v>
      </c>
      <c r="AR19">
        <v>1.4595261013586955</v>
      </c>
      <c r="AS19">
        <v>2.1736082495539701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311.58705540333369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102.45803111229095</v>
      </c>
      <c r="M20">
        <v>25.859631755072979</v>
      </c>
      <c r="N20">
        <v>34.701994076562642</v>
      </c>
      <c r="O20">
        <v>0</v>
      </c>
      <c r="P20">
        <v>36.245232422813416</v>
      </c>
      <c r="Q20">
        <v>2.8688016701461381</v>
      </c>
      <c r="R20">
        <v>5.748932714617168</v>
      </c>
      <c r="S20">
        <v>3.831829253731343</v>
      </c>
      <c r="T20">
        <v>0</v>
      </c>
      <c r="U20">
        <v>23.980248285479167</v>
      </c>
      <c r="V20">
        <v>0</v>
      </c>
      <c r="W20">
        <v>4.7876012815808053</v>
      </c>
      <c r="X20">
        <v>43.09161537019682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2.6070658772819475</v>
      </c>
      <c r="AG20">
        <v>0</v>
      </c>
      <c r="AH20">
        <v>0</v>
      </c>
      <c r="AI20">
        <v>0</v>
      </c>
      <c r="AJ20">
        <v>0</v>
      </c>
      <c r="AK20">
        <v>15.955569405831364</v>
      </c>
      <c r="AL20">
        <v>0</v>
      </c>
      <c r="AM20">
        <v>0</v>
      </c>
      <c r="AN20">
        <v>0.567886</v>
      </c>
      <c r="AO20">
        <v>0</v>
      </c>
      <c r="AP20">
        <v>0.67741092808616399</v>
      </c>
      <c r="AQ20">
        <v>9.1441414906349188</v>
      </c>
      <c r="AR20">
        <v>1.4595261013586955</v>
      </c>
      <c r="AS20">
        <v>2.1736082495539701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316.15912599523847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102.45803111229095</v>
      </c>
      <c r="M21">
        <v>25.859631755072979</v>
      </c>
      <c r="N21">
        <v>34.701994076562642</v>
      </c>
      <c r="O21">
        <v>0</v>
      </c>
      <c r="P21">
        <v>36.245232422813416</v>
      </c>
      <c r="Q21">
        <v>2.8688016701461381</v>
      </c>
      <c r="R21">
        <v>5.748932714617168</v>
      </c>
      <c r="S21">
        <v>3.831829253731343</v>
      </c>
      <c r="T21">
        <v>0</v>
      </c>
      <c r="U21">
        <v>23.980248285479167</v>
      </c>
      <c r="V21">
        <v>0</v>
      </c>
      <c r="W21">
        <v>4.7902102732194924</v>
      </c>
      <c r="X21">
        <v>43.090869758110649</v>
      </c>
      <c r="Y21">
        <v>0</v>
      </c>
      <c r="Z21">
        <v>0</v>
      </c>
      <c r="AA21">
        <v>0</v>
      </c>
      <c r="AB21">
        <v>0</v>
      </c>
      <c r="AC21">
        <v>2.8434209596356212</v>
      </c>
      <c r="AD21">
        <v>0</v>
      </c>
      <c r="AE21">
        <v>0</v>
      </c>
      <c r="AF21">
        <v>2.6070658772819475</v>
      </c>
      <c r="AG21">
        <v>0</v>
      </c>
      <c r="AH21">
        <v>0</v>
      </c>
      <c r="AI21">
        <v>0</v>
      </c>
      <c r="AJ21">
        <v>0</v>
      </c>
      <c r="AK21">
        <v>15.955569405831364</v>
      </c>
      <c r="AL21">
        <v>0</v>
      </c>
      <c r="AM21">
        <v>0</v>
      </c>
      <c r="AN21">
        <v>0.567886</v>
      </c>
      <c r="AO21">
        <v>0</v>
      </c>
      <c r="AP21">
        <v>0.67741092808616399</v>
      </c>
      <c r="AQ21">
        <v>9.1441414906349188</v>
      </c>
      <c r="AR21">
        <v>1.4595261013586955</v>
      </c>
      <c r="AS21">
        <v>2.1736082495539701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319.00441033442661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102.45803111229095</v>
      </c>
      <c r="M22">
        <v>25.859631755072979</v>
      </c>
      <c r="N22">
        <v>34.701994076562642</v>
      </c>
      <c r="O22">
        <v>0</v>
      </c>
      <c r="P22">
        <v>36.245232422813416</v>
      </c>
      <c r="Q22">
        <v>2.8688016701461381</v>
      </c>
      <c r="R22">
        <v>5.748932714617168</v>
      </c>
      <c r="S22">
        <v>3.831829253731343</v>
      </c>
      <c r="T22">
        <v>0</v>
      </c>
      <c r="U22">
        <v>23.980248285479167</v>
      </c>
      <c r="V22">
        <v>0</v>
      </c>
      <c r="W22">
        <v>4.7902102732194924</v>
      </c>
      <c r="X22">
        <v>43.088372728942119</v>
      </c>
      <c r="Y22">
        <v>0</v>
      </c>
      <c r="Z22">
        <v>0</v>
      </c>
      <c r="AA22">
        <v>0</v>
      </c>
      <c r="AB22">
        <v>3.8695848987246806</v>
      </c>
      <c r="AC22">
        <v>2.8434209596356212</v>
      </c>
      <c r="AD22">
        <v>0</v>
      </c>
      <c r="AE22">
        <v>0</v>
      </c>
      <c r="AF22">
        <v>2.6070658772819475</v>
      </c>
      <c r="AG22">
        <v>0</v>
      </c>
      <c r="AH22">
        <v>0</v>
      </c>
      <c r="AI22">
        <v>0</v>
      </c>
      <c r="AJ22">
        <v>0</v>
      </c>
      <c r="AK22">
        <v>15.955569405831364</v>
      </c>
      <c r="AL22">
        <v>0</v>
      </c>
      <c r="AM22">
        <v>0</v>
      </c>
      <c r="AN22">
        <v>0.567886</v>
      </c>
      <c r="AO22">
        <v>0</v>
      </c>
      <c r="AP22">
        <v>0.67741092808616399</v>
      </c>
      <c r="AQ22">
        <v>9.1441414906349188</v>
      </c>
      <c r="AR22">
        <v>1.4595261013586955</v>
      </c>
      <c r="AS22">
        <v>2.1736082495539701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322.87149820398275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102.45803111229095</v>
      </c>
      <c r="M23">
        <v>25.859631755072979</v>
      </c>
      <c r="N23">
        <v>34.701994076562642</v>
      </c>
      <c r="O23">
        <v>0</v>
      </c>
      <c r="P23">
        <v>36.245232422813416</v>
      </c>
      <c r="Q23">
        <v>2.8688016701461381</v>
      </c>
      <c r="R23">
        <v>5.3398936053130939</v>
      </c>
      <c r="S23">
        <v>3.831829253731343</v>
      </c>
      <c r="T23">
        <v>0</v>
      </c>
      <c r="U23">
        <v>23.980248285479167</v>
      </c>
      <c r="V23">
        <v>0</v>
      </c>
      <c r="W23">
        <v>10.217165100900901</v>
      </c>
      <c r="X23">
        <v>43.092150680235456</v>
      </c>
      <c r="Y23">
        <v>0</v>
      </c>
      <c r="Z23">
        <v>0</v>
      </c>
      <c r="AA23">
        <v>0</v>
      </c>
      <c r="AB23">
        <v>3.8695848987246806</v>
      </c>
      <c r="AC23">
        <v>2.8434209596356212</v>
      </c>
      <c r="AD23">
        <v>0</v>
      </c>
      <c r="AE23">
        <v>4.8410496074824634</v>
      </c>
      <c r="AF23">
        <v>2.6070658772819475</v>
      </c>
      <c r="AG23">
        <v>0</v>
      </c>
      <c r="AH23">
        <v>0</v>
      </c>
      <c r="AI23">
        <v>0</v>
      </c>
      <c r="AJ23">
        <v>0</v>
      </c>
      <c r="AK23">
        <v>15.955569405831364</v>
      </c>
      <c r="AL23">
        <v>0</v>
      </c>
      <c r="AM23">
        <v>0</v>
      </c>
      <c r="AN23">
        <v>0.567886</v>
      </c>
      <c r="AO23">
        <v>0</v>
      </c>
      <c r="AP23">
        <v>0.67741092808616399</v>
      </c>
      <c r="AQ23">
        <v>9.1441414906349188</v>
      </c>
      <c r="AR23">
        <v>1.4595261013586955</v>
      </c>
      <c r="AS23">
        <v>1.580806055456438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332.14143928703839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102.45803111229095</v>
      </c>
      <c r="M24">
        <v>25.859631755072979</v>
      </c>
      <c r="N24">
        <v>34.701994076562642</v>
      </c>
      <c r="O24">
        <v>0</v>
      </c>
      <c r="P24">
        <v>36.245232422813416</v>
      </c>
      <c r="Q24">
        <v>2.8688016701461381</v>
      </c>
      <c r="R24">
        <v>5.7403865796897042</v>
      </c>
      <c r="S24">
        <v>3.831829253731343</v>
      </c>
      <c r="T24">
        <v>0</v>
      </c>
      <c r="U24">
        <v>23.980248285479167</v>
      </c>
      <c r="V24">
        <v>0</v>
      </c>
      <c r="W24">
        <v>10.231172520108041</v>
      </c>
      <c r="X24">
        <v>43.092150680235456</v>
      </c>
      <c r="Y24">
        <v>0</v>
      </c>
      <c r="Z24">
        <v>0.32319000000000003</v>
      </c>
      <c r="AA24">
        <v>0</v>
      </c>
      <c r="AB24">
        <v>3.8695848987246806</v>
      </c>
      <c r="AC24">
        <v>2.8434209596356212</v>
      </c>
      <c r="AD24">
        <v>0</v>
      </c>
      <c r="AE24">
        <v>4.8410496074824634</v>
      </c>
      <c r="AF24">
        <v>2.6070658772819475</v>
      </c>
      <c r="AG24">
        <v>0</v>
      </c>
      <c r="AH24">
        <v>5.5644220800000008</v>
      </c>
      <c r="AI24">
        <v>0</v>
      </c>
      <c r="AJ24">
        <v>0</v>
      </c>
      <c r="AK24">
        <v>15.955569405831364</v>
      </c>
      <c r="AL24">
        <v>0</v>
      </c>
      <c r="AM24">
        <v>0</v>
      </c>
      <c r="AN24">
        <v>0.567886</v>
      </c>
      <c r="AO24">
        <v>0</v>
      </c>
      <c r="AP24">
        <v>0.67741092808616399</v>
      </c>
      <c r="AQ24">
        <v>9.1441414906349188</v>
      </c>
      <c r="AR24">
        <v>1.4595261013586955</v>
      </c>
      <c r="AS24">
        <v>1.580806055456438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338.44355176062209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102.45803111229095</v>
      </c>
      <c r="M25">
        <v>25.859631755072979</v>
      </c>
      <c r="N25">
        <v>34.701994076562642</v>
      </c>
      <c r="O25">
        <v>0</v>
      </c>
      <c r="P25">
        <v>36.245232422813416</v>
      </c>
      <c r="Q25">
        <v>2.8688016701461381</v>
      </c>
      <c r="R25">
        <v>5.7403865796897042</v>
      </c>
      <c r="S25">
        <v>3.831829253731343</v>
      </c>
      <c r="T25">
        <v>0</v>
      </c>
      <c r="U25">
        <v>23.980248285479167</v>
      </c>
      <c r="V25">
        <v>0</v>
      </c>
      <c r="W25">
        <v>10.231172520108041</v>
      </c>
      <c r="X25">
        <v>43.092150680235456</v>
      </c>
      <c r="Y25">
        <v>0</v>
      </c>
      <c r="Z25">
        <v>0.32319000000000003</v>
      </c>
      <c r="AA25">
        <v>0</v>
      </c>
      <c r="AB25">
        <v>3.8695848987246806</v>
      </c>
      <c r="AC25">
        <v>2.8434209596356212</v>
      </c>
      <c r="AD25">
        <v>0</v>
      </c>
      <c r="AE25">
        <v>4.8410496074824634</v>
      </c>
      <c r="AF25">
        <v>2.6070658772819475</v>
      </c>
      <c r="AG25">
        <v>0</v>
      </c>
      <c r="AH25">
        <v>11.128844160000002</v>
      </c>
      <c r="AI25">
        <v>0</v>
      </c>
      <c r="AJ25">
        <v>0</v>
      </c>
      <c r="AK25">
        <v>15.955569405831364</v>
      </c>
      <c r="AL25">
        <v>0</v>
      </c>
      <c r="AM25">
        <v>0</v>
      </c>
      <c r="AN25">
        <v>0.567886</v>
      </c>
      <c r="AO25">
        <v>0</v>
      </c>
      <c r="AP25">
        <v>0.67741092808616399</v>
      </c>
      <c r="AQ25">
        <v>9.1441414906349188</v>
      </c>
      <c r="AR25">
        <v>1.4595261013586955</v>
      </c>
      <c r="AS25">
        <v>1.580806055456438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344.00797384062213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102.45803111229095</v>
      </c>
      <c r="M26">
        <v>25.859631755072979</v>
      </c>
      <c r="N26">
        <v>34.701994076562642</v>
      </c>
      <c r="O26">
        <v>0</v>
      </c>
      <c r="P26">
        <v>36.245232422813416</v>
      </c>
      <c r="Q26">
        <v>2.8688016701461381</v>
      </c>
      <c r="R26">
        <v>5.7403865796897042</v>
      </c>
      <c r="S26">
        <v>3.831829253731343</v>
      </c>
      <c r="T26">
        <v>0</v>
      </c>
      <c r="U26">
        <v>23.980248285479167</v>
      </c>
      <c r="V26">
        <v>0</v>
      </c>
      <c r="W26">
        <v>10.231172520108041</v>
      </c>
      <c r="X26">
        <v>43.092150680235456</v>
      </c>
      <c r="Y26">
        <v>0</v>
      </c>
      <c r="Z26">
        <v>0.32319000000000003</v>
      </c>
      <c r="AA26">
        <v>0</v>
      </c>
      <c r="AB26">
        <v>3.8695848987246806</v>
      </c>
      <c r="AC26">
        <v>5.6868416124548444</v>
      </c>
      <c r="AD26">
        <v>1.8823592429977289</v>
      </c>
      <c r="AE26">
        <v>9.6820989081839439</v>
      </c>
      <c r="AF26">
        <v>2.6070658772819475</v>
      </c>
      <c r="AG26">
        <v>0</v>
      </c>
      <c r="AH26">
        <v>16.69326624</v>
      </c>
      <c r="AI26">
        <v>1.1221155572663002</v>
      </c>
      <c r="AJ26">
        <v>0</v>
      </c>
      <c r="AK26">
        <v>15.955569405831364</v>
      </c>
      <c r="AL26">
        <v>0</v>
      </c>
      <c r="AM26">
        <v>0</v>
      </c>
      <c r="AN26">
        <v>0.567886</v>
      </c>
      <c r="AO26">
        <v>0</v>
      </c>
      <c r="AP26">
        <v>0.67741092808616399</v>
      </c>
      <c r="AQ26">
        <v>13.716212389365076</v>
      </c>
      <c r="AR26">
        <v>1.4595261013586955</v>
      </c>
      <c r="AS26">
        <v>1.580806055456438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364.83341157313691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102.45964629325969</v>
      </c>
      <c r="M27">
        <v>25.859631755072979</v>
      </c>
      <c r="N27">
        <v>34.701994076562642</v>
      </c>
      <c r="O27">
        <v>0</v>
      </c>
      <c r="P27">
        <v>36.245232422813416</v>
      </c>
      <c r="Q27">
        <v>2.8688016701461381</v>
      </c>
      <c r="R27">
        <v>12.403428453921009</v>
      </c>
      <c r="S27">
        <v>3.831829253731343</v>
      </c>
      <c r="T27">
        <v>0</v>
      </c>
      <c r="U27">
        <v>23.980248285479167</v>
      </c>
      <c r="V27">
        <v>0</v>
      </c>
      <c r="W27">
        <v>10.231172520108041</v>
      </c>
      <c r="X27">
        <v>43.092150680235456</v>
      </c>
      <c r="Y27">
        <v>0</v>
      </c>
      <c r="Z27">
        <v>0.64638000000000007</v>
      </c>
      <c r="AA27">
        <v>2.0653198827004218</v>
      </c>
      <c r="AB27">
        <v>7.7391701042760674</v>
      </c>
      <c r="AC27">
        <v>5.6868416124548444</v>
      </c>
      <c r="AD27">
        <v>4.9290640805450412</v>
      </c>
      <c r="AE27">
        <v>14.523148515666408</v>
      </c>
      <c r="AF27">
        <v>5.7934799999999997</v>
      </c>
      <c r="AG27">
        <v>0</v>
      </c>
      <c r="AH27">
        <v>22.257688320000003</v>
      </c>
      <c r="AI27">
        <v>4.8041514084838965</v>
      </c>
      <c r="AJ27">
        <v>0</v>
      </c>
      <c r="AK27">
        <v>15.955569405831364</v>
      </c>
      <c r="AL27">
        <v>0</v>
      </c>
      <c r="AM27">
        <v>1.174975077269317</v>
      </c>
      <c r="AN27">
        <v>0.567886</v>
      </c>
      <c r="AO27">
        <v>0</v>
      </c>
      <c r="AP27">
        <v>0.67741092808616399</v>
      </c>
      <c r="AQ27">
        <v>13.716212389365076</v>
      </c>
      <c r="AR27">
        <v>1.4595261013586955</v>
      </c>
      <c r="AS27">
        <v>1.580806055456438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399.25176529282356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102.45964629325969</v>
      </c>
      <c r="M28">
        <v>25.859631755072979</v>
      </c>
      <c r="N28">
        <v>34.701994076562642</v>
      </c>
      <c r="O28">
        <v>0</v>
      </c>
      <c r="P28">
        <v>36.245232422813416</v>
      </c>
      <c r="Q28">
        <v>2.8688016701461381</v>
      </c>
      <c r="R28">
        <v>12.456513828392248</v>
      </c>
      <c r="S28">
        <v>3.831829253731343</v>
      </c>
      <c r="T28">
        <v>0</v>
      </c>
      <c r="U28">
        <v>23.980248285479167</v>
      </c>
      <c r="V28">
        <v>5.3353566291441794</v>
      </c>
      <c r="W28">
        <v>10.231172520108041</v>
      </c>
      <c r="X28">
        <v>43.092150680235456</v>
      </c>
      <c r="Y28">
        <v>0</v>
      </c>
      <c r="Z28">
        <v>3.8317405909090909</v>
      </c>
      <c r="AA28">
        <v>8.1220439999999989</v>
      </c>
      <c r="AB28">
        <v>7.7391701042760674</v>
      </c>
      <c r="AC28">
        <v>5.986148985000785</v>
      </c>
      <c r="AD28">
        <v>8.0526157616956837</v>
      </c>
      <c r="AE28">
        <v>14.523148515666408</v>
      </c>
      <c r="AF28">
        <v>8.5859372667342786</v>
      </c>
      <c r="AG28">
        <v>0</v>
      </c>
      <c r="AH28">
        <v>33.38653248</v>
      </c>
      <c r="AI28">
        <v>4.8041514084838965</v>
      </c>
      <c r="AJ28">
        <v>0</v>
      </c>
      <c r="AK28">
        <v>15.955569405831364</v>
      </c>
      <c r="AL28">
        <v>0</v>
      </c>
      <c r="AM28">
        <v>3.0956679189797449</v>
      </c>
      <c r="AN28">
        <v>0.567886</v>
      </c>
      <c r="AO28">
        <v>0</v>
      </c>
      <c r="AP28">
        <v>0.67741092808616399</v>
      </c>
      <c r="AQ28">
        <v>13.716212389365076</v>
      </c>
      <c r="AR28">
        <v>1.4595261013586955</v>
      </c>
      <c r="AS28">
        <v>1.580806055456438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433.14714532678897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8.6200559999999999</v>
      </c>
      <c r="L29">
        <v>114.90856720698254</v>
      </c>
      <c r="M29">
        <v>25.859631755072979</v>
      </c>
      <c r="N29">
        <v>34.701994076562642</v>
      </c>
      <c r="O29">
        <v>0</v>
      </c>
      <c r="P29">
        <v>36.245232422813416</v>
      </c>
      <c r="Q29">
        <v>3.2103003105468746</v>
      </c>
      <c r="R29">
        <v>12.457778068965517</v>
      </c>
      <c r="S29">
        <v>5.2821338784530383</v>
      </c>
      <c r="T29">
        <v>0</v>
      </c>
      <c r="U29">
        <v>23.980248285479167</v>
      </c>
      <c r="V29">
        <v>5.3302945768566499</v>
      </c>
      <c r="W29">
        <v>10.231172520108041</v>
      </c>
      <c r="X29">
        <v>43.092150680235456</v>
      </c>
      <c r="Y29">
        <v>0</v>
      </c>
      <c r="Z29">
        <v>3.8317405909090909</v>
      </c>
      <c r="AA29">
        <v>8.1220439999999989</v>
      </c>
      <c r="AB29">
        <v>7.7391701042760674</v>
      </c>
      <c r="AC29">
        <v>5.986148985000785</v>
      </c>
      <c r="AD29">
        <v>8.0526157616956837</v>
      </c>
      <c r="AE29">
        <v>14.523148515666408</v>
      </c>
      <c r="AF29">
        <v>8.5859372667342786</v>
      </c>
      <c r="AG29">
        <v>0</v>
      </c>
      <c r="AH29">
        <v>38.95095456</v>
      </c>
      <c r="AI29">
        <v>4.8041514084838965</v>
      </c>
      <c r="AJ29">
        <v>0</v>
      </c>
      <c r="AK29">
        <v>15.955569405831364</v>
      </c>
      <c r="AL29">
        <v>0</v>
      </c>
      <c r="AM29">
        <v>3.0956679189797449</v>
      </c>
      <c r="AN29">
        <v>0.567886</v>
      </c>
      <c r="AO29">
        <v>0</v>
      </c>
      <c r="AP29">
        <v>0.67741092808616399</v>
      </c>
      <c r="AQ29">
        <v>13.716212389365076</v>
      </c>
      <c r="AR29">
        <v>1.4595261013586955</v>
      </c>
      <c r="AS29">
        <v>1.580806055456438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461.56854977392004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8.4600642469871055</v>
      </c>
      <c r="L30">
        <v>185.28276892675262</v>
      </c>
      <c r="M30">
        <v>25.859631755072979</v>
      </c>
      <c r="N30">
        <v>34.701994076562642</v>
      </c>
      <c r="O30">
        <v>0</v>
      </c>
      <c r="P30">
        <v>36.245232422813416</v>
      </c>
      <c r="Q30">
        <v>3.2093886757679182</v>
      </c>
      <c r="R30">
        <v>12.457778068965517</v>
      </c>
      <c r="S30">
        <v>5.3512726100307058</v>
      </c>
      <c r="T30">
        <v>0</v>
      </c>
      <c r="U30">
        <v>23.980248285479167</v>
      </c>
      <c r="V30">
        <v>5.3302945768566499</v>
      </c>
      <c r="W30">
        <v>10.231172520108041</v>
      </c>
      <c r="X30">
        <v>43.092150680235456</v>
      </c>
      <c r="Y30">
        <v>0</v>
      </c>
      <c r="Z30">
        <v>3.8317405909090909</v>
      </c>
      <c r="AA30">
        <v>8.1220439999999989</v>
      </c>
      <c r="AB30">
        <v>7.7391701042760674</v>
      </c>
      <c r="AC30">
        <v>5.986148985000785</v>
      </c>
      <c r="AD30">
        <v>8.0526157616956837</v>
      </c>
      <c r="AE30">
        <v>14.523148515666408</v>
      </c>
      <c r="AF30">
        <v>8.5859372667342786</v>
      </c>
      <c r="AG30">
        <v>0</v>
      </c>
      <c r="AH30">
        <v>40.342060080000003</v>
      </c>
      <c r="AI30">
        <v>4.8041514084838965</v>
      </c>
      <c r="AJ30">
        <v>0</v>
      </c>
      <c r="AK30">
        <v>15.955569405831364</v>
      </c>
      <c r="AL30">
        <v>0</v>
      </c>
      <c r="AM30">
        <v>3.0956679189797449</v>
      </c>
      <c r="AN30">
        <v>0.567886</v>
      </c>
      <c r="AO30">
        <v>0</v>
      </c>
      <c r="AP30">
        <v>0.67741092808616399</v>
      </c>
      <c r="AQ30">
        <v>13.716212389365076</v>
      </c>
      <c r="AR30">
        <v>1.4595261013586955</v>
      </c>
      <c r="AS30">
        <v>1.580806055456438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533.24209235747617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8.6201088431135506</v>
      </c>
      <c r="L31">
        <v>185.77176361133525</v>
      </c>
      <c r="M31">
        <v>25.859631755072979</v>
      </c>
      <c r="N31">
        <v>34.701994076562642</v>
      </c>
      <c r="O31">
        <v>0</v>
      </c>
      <c r="P31">
        <v>36.245232422813416</v>
      </c>
      <c r="Q31">
        <v>3.2093886757679182</v>
      </c>
      <c r="R31">
        <v>12.457778068965517</v>
      </c>
      <c r="S31">
        <v>4.2611937843388965</v>
      </c>
      <c r="T31">
        <v>0</v>
      </c>
      <c r="U31">
        <v>23.980248285479167</v>
      </c>
      <c r="V31">
        <v>5.3302945768566499</v>
      </c>
      <c r="W31">
        <v>10.231172520108041</v>
      </c>
      <c r="X31">
        <v>43.092150680235456</v>
      </c>
      <c r="Y31">
        <v>0</v>
      </c>
      <c r="Z31">
        <v>3.8317405909090909</v>
      </c>
      <c r="AA31">
        <v>8.1220439999999989</v>
      </c>
      <c r="AB31">
        <v>7.7391701042760674</v>
      </c>
      <c r="AC31">
        <v>5.986148985000785</v>
      </c>
      <c r="AD31">
        <v>8.0526157616956837</v>
      </c>
      <c r="AE31">
        <v>14.523148515666408</v>
      </c>
      <c r="AF31">
        <v>8.5859372667342786</v>
      </c>
      <c r="AG31">
        <v>0</v>
      </c>
      <c r="AH31">
        <v>41.232367600527986</v>
      </c>
      <c r="AI31">
        <v>4.8041514084838965</v>
      </c>
      <c r="AJ31">
        <v>0</v>
      </c>
      <c r="AK31">
        <v>15.955569405831364</v>
      </c>
      <c r="AL31">
        <v>0</v>
      </c>
      <c r="AM31">
        <v>3.0956679189797449</v>
      </c>
      <c r="AN31">
        <v>0.567886</v>
      </c>
      <c r="AO31">
        <v>0</v>
      </c>
      <c r="AP31">
        <v>0.94084854531897266</v>
      </c>
      <c r="AQ31">
        <v>13.716212389365076</v>
      </c>
      <c r="AR31">
        <v>12.973564799999998</v>
      </c>
      <c r="AS31">
        <v>1.580806055456438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545.46883664889538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8.6201088431135506</v>
      </c>
      <c r="L32">
        <v>185.77176361133525</v>
      </c>
      <c r="M32">
        <v>25.859631755072979</v>
      </c>
      <c r="N32">
        <v>34.701994076562642</v>
      </c>
      <c r="O32">
        <v>0</v>
      </c>
      <c r="P32">
        <v>36.245232422813416</v>
      </c>
      <c r="Q32">
        <v>1.7611653167701866</v>
      </c>
      <c r="R32">
        <v>12.457778068965517</v>
      </c>
      <c r="S32">
        <v>4.2611937843388965</v>
      </c>
      <c r="T32">
        <v>0</v>
      </c>
      <c r="U32">
        <v>23.980248285479167</v>
      </c>
      <c r="V32">
        <v>5.3302945768566499</v>
      </c>
      <c r="W32">
        <v>10.231172520108041</v>
      </c>
      <c r="X32">
        <v>43.092150680235456</v>
      </c>
      <c r="Y32">
        <v>0</v>
      </c>
      <c r="Z32">
        <v>3.8317405909090909</v>
      </c>
      <c r="AA32">
        <v>8.1220439999999989</v>
      </c>
      <c r="AB32">
        <v>7.7391701042760674</v>
      </c>
      <c r="AC32">
        <v>5.986148985000785</v>
      </c>
      <c r="AD32">
        <v>8.0526157616956837</v>
      </c>
      <c r="AE32">
        <v>14.523148515666408</v>
      </c>
      <c r="AF32">
        <v>8.5859372667342786</v>
      </c>
      <c r="AG32">
        <v>0</v>
      </c>
      <c r="AH32">
        <v>41.232367600527986</v>
      </c>
      <c r="AI32">
        <v>4.8041514084838965</v>
      </c>
      <c r="AJ32">
        <v>0</v>
      </c>
      <c r="AK32">
        <v>15.955569405831364</v>
      </c>
      <c r="AL32">
        <v>0</v>
      </c>
      <c r="AM32">
        <v>3.0956679189797449</v>
      </c>
      <c r="AN32">
        <v>0.567886</v>
      </c>
      <c r="AO32">
        <v>0</v>
      </c>
      <c r="AP32">
        <v>0.94084854531897266</v>
      </c>
      <c r="AQ32">
        <v>13.716212389365076</v>
      </c>
      <c r="AR32">
        <v>12.973564799999998</v>
      </c>
      <c r="AS32">
        <v>1.580806055456438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544.0206132898976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8.6201088431135506</v>
      </c>
      <c r="L33">
        <v>185.77176361133525</v>
      </c>
      <c r="M33">
        <v>25.859631755072979</v>
      </c>
      <c r="N33">
        <v>34.701994076562642</v>
      </c>
      <c r="O33">
        <v>0</v>
      </c>
      <c r="P33">
        <v>36.245232422813416</v>
      </c>
      <c r="Q33">
        <v>1.7611653167701866</v>
      </c>
      <c r="R33">
        <v>12.457778068965517</v>
      </c>
      <c r="S33">
        <v>4.2611937843388965</v>
      </c>
      <c r="T33">
        <v>0</v>
      </c>
      <c r="U33">
        <v>23.980248285479167</v>
      </c>
      <c r="V33">
        <v>5.3302945768566499</v>
      </c>
      <c r="W33">
        <v>10.231172520108041</v>
      </c>
      <c r="X33">
        <v>43.092150680235456</v>
      </c>
      <c r="Y33">
        <v>0</v>
      </c>
      <c r="Z33">
        <v>3.8317405909090909</v>
      </c>
      <c r="AA33">
        <v>8.1220439999999989</v>
      </c>
      <c r="AB33">
        <v>7.7391701042760674</v>
      </c>
      <c r="AC33">
        <v>5.986148985000785</v>
      </c>
      <c r="AD33">
        <v>8.0526157616956837</v>
      </c>
      <c r="AE33">
        <v>14.523148515666408</v>
      </c>
      <c r="AF33">
        <v>8.5859372667342786</v>
      </c>
      <c r="AG33">
        <v>0</v>
      </c>
      <c r="AH33">
        <v>34.777638000000003</v>
      </c>
      <c r="AI33">
        <v>1.1221155572663002</v>
      </c>
      <c r="AJ33">
        <v>0</v>
      </c>
      <c r="AK33">
        <v>15.955569405831364</v>
      </c>
      <c r="AL33">
        <v>0</v>
      </c>
      <c r="AM33">
        <v>3.0956679189797449</v>
      </c>
      <c r="AN33">
        <v>0.567886</v>
      </c>
      <c r="AO33">
        <v>0</v>
      </c>
      <c r="AP33">
        <v>0.94084854531897266</v>
      </c>
      <c r="AQ33">
        <v>13.716212389365076</v>
      </c>
      <c r="AR33">
        <v>1.2973566027173913</v>
      </c>
      <c r="AS33">
        <v>1.580806055456438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522.2076396408695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8.6201088431135506</v>
      </c>
      <c r="L34">
        <v>185.77176361133525</v>
      </c>
      <c r="M34">
        <v>25.859631755072979</v>
      </c>
      <c r="N34">
        <v>34.701994076562642</v>
      </c>
      <c r="O34">
        <v>0</v>
      </c>
      <c r="P34">
        <v>36.245232422813416</v>
      </c>
      <c r="Q34">
        <v>1.7611653167701866</v>
      </c>
      <c r="R34">
        <v>12.457778068965517</v>
      </c>
      <c r="S34">
        <v>4.2611937843388965</v>
      </c>
      <c r="T34">
        <v>0</v>
      </c>
      <c r="U34">
        <v>23.980248285479167</v>
      </c>
      <c r="V34">
        <v>5.3302945768566499</v>
      </c>
      <c r="W34">
        <v>10.231172520108041</v>
      </c>
      <c r="X34">
        <v>43.092150680235456</v>
      </c>
      <c r="Y34">
        <v>0</v>
      </c>
      <c r="Z34">
        <v>1.9158702954545455</v>
      </c>
      <c r="AA34">
        <v>4.1269265438818561</v>
      </c>
      <c r="AB34">
        <v>7.7391701042760674</v>
      </c>
      <c r="AC34">
        <v>5.6868416124548444</v>
      </c>
      <c r="AD34">
        <v>5.3684105077971243</v>
      </c>
      <c r="AE34">
        <v>14.523148515666408</v>
      </c>
      <c r="AF34">
        <v>5.2141320613590256</v>
      </c>
      <c r="AG34">
        <v>0</v>
      </c>
      <c r="AH34">
        <v>25.679808034192188</v>
      </c>
      <c r="AI34">
        <v>0</v>
      </c>
      <c r="AJ34">
        <v>0</v>
      </c>
      <c r="AK34">
        <v>15.955569405831364</v>
      </c>
      <c r="AL34">
        <v>0</v>
      </c>
      <c r="AM34">
        <v>1.4491360922730681</v>
      </c>
      <c r="AN34">
        <v>0.567886</v>
      </c>
      <c r="AO34">
        <v>0</v>
      </c>
      <c r="AP34">
        <v>0.94084854531897266</v>
      </c>
      <c r="AQ34">
        <v>13.716212389365076</v>
      </c>
      <c r="AR34">
        <v>1.2973566027173913</v>
      </c>
      <c r="AS34">
        <v>1.580806055456438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498.07485670769614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8.6201088431135506</v>
      </c>
      <c r="L35">
        <v>185.77176361133525</v>
      </c>
      <c r="M35">
        <v>25.859631755072979</v>
      </c>
      <c r="N35">
        <v>34.701994076562642</v>
      </c>
      <c r="O35">
        <v>0</v>
      </c>
      <c r="P35">
        <v>36.245232422813416</v>
      </c>
      <c r="Q35">
        <v>1.7611653167701866</v>
      </c>
      <c r="R35">
        <v>12.457778068965517</v>
      </c>
      <c r="S35">
        <v>4.2611937843388965</v>
      </c>
      <c r="T35">
        <v>0</v>
      </c>
      <c r="U35">
        <v>23.980248285479167</v>
      </c>
      <c r="V35">
        <v>5.3302945768566499</v>
      </c>
      <c r="W35">
        <v>10.231172520108041</v>
      </c>
      <c r="X35">
        <v>43.092150680235456</v>
      </c>
      <c r="Y35">
        <v>0</v>
      </c>
      <c r="Z35">
        <v>0</v>
      </c>
      <c r="AA35">
        <v>2.5526423999999999</v>
      </c>
      <c r="AB35">
        <v>7.7391701042760674</v>
      </c>
      <c r="AC35">
        <v>5.6868416124548444</v>
      </c>
      <c r="AD35">
        <v>2.3286918027252081</v>
      </c>
      <c r="AE35">
        <v>9.6820989081839439</v>
      </c>
      <c r="AF35">
        <v>2.6070658772819475</v>
      </c>
      <c r="AG35">
        <v>0</v>
      </c>
      <c r="AH35">
        <v>22.257688320000003</v>
      </c>
      <c r="AI35">
        <v>0</v>
      </c>
      <c r="AJ35">
        <v>0</v>
      </c>
      <c r="AK35">
        <v>15.955569405831364</v>
      </c>
      <c r="AL35">
        <v>0</v>
      </c>
      <c r="AM35">
        <v>0</v>
      </c>
      <c r="AN35">
        <v>0.567886</v>
      </c>
      <c r="AO35">
        <v>0</v>
      </c>
      <c r="AP35">
        <v>0.94084854531897266</v>
      </c>
      <c r="AQ35">
        <v>13.716212389365076</v>
      </c>
      <c r="AR35">
        <v>1.2973566027173913</v>
      </c>
      <c r="AS35">
        <v>1.580806055456438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479.225611965263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8.6201088431135506</v>
      </c>
      <c r="L36">
        <v>185.77176361133525</v>
      </c>
      <c r="M36">
        <v>25.859631755072979</v>
      </c>
      <c r="N36">
        <v>34.701994076562642</v>
      </c>
      <c r="O36">
        <v>0</v>
      </c>
      <c r="P36">
        <v>36.245232422813416</v>
      </c>
      <c r="Q36">
        <v>1.7611653167701866</v>
      </c>
      <c r="R36">
        <v>12.457778068965517</v>
      </c>
      <c r="S36">
        <v>4.2611937843388965</v>
      </c>
      <c r="T36">
        <v>0</v>
      </c>
      <c r="U36">
        <v>23.980248285479167</v>
      </c>
      <c r="V36">
        <v>5.3302945768566499</v>
      </c>
      <c r="W36">
        <v>10.231172520108041</v>
      </c>
      <c r="X36">
        <v>43.092150680235456</v>
      </c>
      <c r="Y36">
        <v>0</v>
      </c>
      <c r="Z36">
        <v>0</v>
      </c>
      <c r="AA36">
        <v>0</v>
      </c>
      <c r="AB36">
        <v>7.7391701042760674</v>
      </c>
      <c r="AC36">
        <v>2.8434209596356212</v>
      </c>
      <c r="AD36">
        <v>0</v>
      </c>
      <c r="AE36">
        <v>9.6820989081839439</v>
      </c>
      <c r="AF36">
        <v>2.6070658772819475</v>
      </c>
      <c r="AG36">
        <v>0</v>
      </c>
      <c r="AH36">
        <v>11.128844160000002</v>
      </c>
      <c r="AI36">
        <v>0</v>
      </c>
      <c r="AJ36">
        <v>0</v>
      </c>
      <c r="AK36">
        <v>15.955569405831364</v>
      </c>
      <c r="AL36">
        <v>0</v>
      </c>
      <c r="AM36">
        <v>0</v>
      </c>
      <c r="AN36">
        <v>0.567886</v>
      </c>
      <c r="AO36">
        <v>0</v>
      </c>
      <c r="AP36">
        <v>0.94084854531897266</v>
      </c>
      <c r="AQ36">
        <v>13.716212389365076</v>
      </c>
      <c r="AR36">
        <v>1.2973566027173913</v>
      </c>
      <c r="AS36">
        <v>1.580806055456438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460.37201294971862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8.6201088431135506</v>
      </c>
      <c r="L37">
        <v>185.77176361133525</v>
      </c>
      <c r="M37">
        <v>25.859631755072979</v>
      </c>
      <c r="N37">
        <v>34.701994076562642</v>
      </c>
      <c r="O37">
        <v>0</v>
      </c>
      <c r="P37">
        <v>36.245232422813416</v>
      </c>
      <c r="Q37">
        <v>1.7611653167701866</v>
      </c>
      <c r="R37">
        <v>12.457778068965517</v>
      </c>
      <c r="S37">
        <v>4.2611937843388965</v>
      </c>
      <c r="T37">
        <v>0</v>
      </c>
      <c r="U37">
        <v>23.980248285479167</v>
      </c>
      <c r="V37">
        <v>5.3302945768566499</v>
      </c>
      <c r="W37">
        <v>10.231172520108041</v>
      </c>
      <c r="X37">
        <v>43.092150680235456</v>
      </c>
      <c r="Y37">
        <v>0</v>
      </c>
      <c r="Z37">
        <v>0</v>
      </c>
      <c r="AA37">
        <v>0</v>
      </c>
      <c r="AB37">
        <v>3.8695848987246806</v>
      </c>
      <c r="AC37">
        <v>0</v>
      </c>
      <c r="AD37">
        <v>0</v>
      </c>
      <c r="AE37">
        <v>9.6820989081839439</v>
      </c>
      <c r="AF37">
        <v>2.6070658772819475</v>
      </c>
      <c r="AG37">
        <v>0</v>
      </c>
      <c r="AH37">
        <v>6.8720613178880683</v>
      </c>
      <c r="AI37">
        <v>0</v>
      </c>
      <c r="AJ37">
        <v>0</v>
      </c>
      <c r="AK37">
        <v>15.955569405831364</v>
      </c>
      <c r="AL37">
        <v>0</v>
      </c>
      <c r="AM37">
        <v>0</v>
      </c>
      <c r="AN37">
        <v>0.567886</v>
      </c>
      <c r="AO37">
        <v>0</v>
      </c>
      <c r="AP37">
        <v>0.94084854531897266</v>
      </c>
      <c r="AQ37">
        <v>13.716212389365076</v>
      </c>
      <c r="AR37">
        <v>1.2973566027173913</v>
      </c>
      <c r="AS37">
        <v>1.580806055456438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449.40222394241965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8.6201088431135506</v>
      </c>
      <c r="L38">
        <v>185.77176361133525</v>
      </c>
      <c r="M38">
        <v>25.859631755072979</v>
      </c>
      <c r="N38">
        <v>34.701994076562642</v>
      </c>
      <c r="O38">
        <v>0</v>
      </c>
      <c r="P38">
        <v>36.245232422813416</v>
      </c>
      <c r="Q38">
        <v>1.7611653167701866</v>
      </c>
      <c r="R38">
        <v>12.457778068965517</v>
      </c>
      <c r="S38">
        <v>4.2611937843388965</v>
      </c>
      <c r="T38">
        <v>0</v>
      </c>
      <c r="U38">
        <v>23.980248285479167</v>
      </c>
      <c r="V38">
        <v>5.3302945768566499</v>
      </c>
      <c r="W38">
        <v>10.231172520108041</v>
      </c>
      <c r="X38">
        <v>43.092150680235456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9.6820989081839439</v>
      </c>
      <c r="AF38">
        <v>2.6070658772819475</v>
      </c>
      <c r="AG38">
        <v>0</v>
      </c>
      <c r="AH38">
        <v>5.6478883621119325</v>
      </c>
      <c r="AI38">
        <v>0</v>
      </c>
      <c r="AJ38">
        <v>0</v>
      </c>
      <c r="AK38">
        <v>15.955569405831364</v>
      </c>
      <c r="AL38">
        <v>0</v>
      </c>
      <c r="AM38">
        <v>0</v>
      </c>
      <c r="AN38">
        <v>0.567886</v>
      </c>
      <c r="AO38">
        <v>0</v>
      </c>
      <c r="AP38">
        <v>0.94084854531897266</v>
      </c>
      <c r="AQ38">
        <v>13.716212389365076</v>
      </c>
      <c r="AR38">
        <v>1.2973566027173913</v>
      </c>
      <c r="AS38">
        <v>1.580806055456438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444.30846608791882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8.6201088431135506</v>
      </c>
      <c r="L39">
        <v>185.77176361133525</v>
      </c>
      <c r="M39">
        <v>25.859631755072979</v>
      </c>
      <c r="N39">
        <v>34.701994076562642</v>
      </c>
      <c r="O39">
        <v>0</v>
      </c>
      <c r="P39">
        <v>36.245232422813416</v>
      </c>
      <c r="Q39">
        <v>1.7611653167701866</v>
      </c>
      <c r="R39">
        <v>12.457778068965517</v>
      </c>
      <c r="S39">
        <v>4.2611937843388965</v>
      </c>
      <c r="T39">
        <v>0</v>
      </c>
      <c r="U39">
        <v>23.980248285479167</v>
      </c>
      <c r="V39">
        <v>5.3302945768566499</v>
      </c>
      <c r="W39">
        <v>10.231172520108041</v>
      </c>
      <c r="X39">
        <v>43.092150680235456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4.8410496074824634</v>
      </c>
      <c r="AF39">
        <v>2.6070658772819475</v>
      </c>
      <c r="AG39">
        <v>0</v>
      </c>
      <c r="AH39">
        <v>0</v>
      </c>
      <c r="AI39">
        <v>0</v>
      </c>
      <c r="AJ39">
        <v>0</v>
      </c>
      <c r="AK39">
        <v>15.955569405831364</v>
      </c>
      <c r="AL39">
        <v>0</v>
      </c>
      <c r="AM39">
        <v>0</v>
      </c>
      <c r="AN39">
        <v>0.567886</v>
      </c>
      <c r="AO39">
        <v>0</v>
      </c>
      <c r="AP39">
        <v>0.94084854531897266</v>
      </c>
      <c r="AQ39">
        <v>13.716212389365076</v>
      </c>
      <c r="AR39">
        <v>11.676208197282609</v>
      </c>
      <c r="AS39">
        <v>1.580806055456438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444.19838001967065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8.6201088431135506</v>
      </c>
      <c r="L40">
        <v>185.77176361133525</v>
      </c>
      <c r="M40">
        <v>25.859631755072979</v>
      </c>
      <c r="N40">
        <v>34.701994076562642</v>
      </c>
      <c r="O40">
        <v>0</v>
      </c>
      <c r="P40">
        <v>36.245232422813416</v>
      </c>
      <c r="Q40">
        <v>1.7611653167701866</v>
      </c>
      <c r="R40">
        <v>12.457778068965517</v>
      </c>
      <c r="S40">
        <v>4.2611937843388965</v>
      </c>
      <c r="T40">
        <v>0</v>
      </c>
      <c r="U40">
        <v>23.980248285479167</v>
      </c>
      <c r="V40">
        <v>5.3302945768566499</v>
      </c>
      <c r="W40">
        <v>10.231172520108041</v>
      </c>
      <c r="X40">
        <v>43.092150680235456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2.6070658772819475</v>
      </c>
      <c r="AG40">
        <v>0</v>
      </c>
      <c r="AH40">
        <v>0</v>
      </c>
      <c r="AI40">
        <v>0</v>
      </c>
      <c r="AJ40">
        <v>0</v>
      </c>
      <c r="AK40">
        <v>15.955569405831364</v>
      </c>
      <c r="AL40">
        <v>0</v>
      </c>
      <c r="AM40">
        <v>0</v>
      </c>
      <c r="AN40">
        <v>0.567886</v>
      </c>
      <c r="AO40">
        <v>0</v>
      </c>
      <c r="AP40">
        <v>0.94084854531897266</v>
      </c>
      <c r="AQ40">
        <v>13.716212389365076</v>
      </c>
      <c r="AR40">
        <v>11.676208197282609</v>
      </c>
      <c r="AS40">
        <v>1.580806055456438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439.35733041218816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8.6201088431135506</v>
      </c>
      <c r="L41">
        <v>185.77176361133525</v>
      </c>
      <c r="M41">
        <v>25.859631755072979</v>
      </c>
      <c r="N41">
        <v>34.701994076562642</v>
      </c>
      <c r="O41">
        <v>0</v>
      </c>
      <c r="P41">
        <v>36.245232422813416</v>
      </c>
      <c r="Q41">
        <v>1.7611653167701866</v>
      </c>
      <c r="R41">
        <v>12.457778068965517</v>
      </c>
      <c r="S41">
        <v>4.2611937843388965</v>
      </c>
      <c r="T41">
        <v>0</v>
      </c>
      <c r="U41">
        <v>23.980248285479167</v>
      </c>
      <c r="V41">
        <v>5.3302945768566499</v>
      </c>
      <c r="W41">
        <v>10.231172520108041</v>
      </c>
      <c r="X41">
        <v>43.092150680235456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2.6070658772819475</v>
      </c>
      <c r="AG41">
        <v>0</v>
      </c>
      <c r="AH41">
        <v>0</v>
      </c>
      <c r="AI41">
        <v>0</v>
      </c>
      <c r="AJ41">
        <v>0</v>
      </c>
      <c r="AK41">
        <v>15.955569405831364</v>
      </c>
      <c r="AL41">
        <v>0</v>
      </c>
      <c r="AM41">
        <v>0</v>
      </c>
      <c r="AN41">
        <v>0.567886</v>
      </c>
      <c r="AO41">
        <v>0</v>
      </c>
      <c r="AP41">
        <v>0.94084854531897266</v>
      </c>
      <c r="AQ41">
        <v>13.716212389365076</v>
      </c>
      <c r="AR41">
        <v>1.2973566027173913</v>
      </c>
      <c r="AS41">
        <v>1.580806055456438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428.97847881762294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8.6201088431135506</v>
      </c>
      <c r="L42">
        <v>185.77176361133525</v>
      </c>
      <c r="M42">
        <v>25.859631755072979</v>
      </c>
      <c r="N42">
        <v>34.701994076562642</v>
      </c>
      <c r="O42">
        <v>0</v>
      </c>
      <c r="P42">
        <v>36.245232422813416</v>
      </c>
      <c r="Q42">
        <v>1.7611653167701866</v>
      </c>
      <c r="R42">
        <v>12.457778068965517</v>
      </c>
      <c r="S42">
        <v>4.2611937843388965</v>
      </c>
      <c r="T42">
        <v>0</v>
      </c>
      <c r="U42">
        <v>23.980248285479167</v>
      </c>
      <c r="V42">
        <v>5.3302945768566499</v>
      </c>
      <c r="W42">
        <v>10.231172520108041</v>
      </c>
      <c r="X42">
        <v>43.092150680235456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2.6070658772819475</v>
      </c>
      <c r="AG42">
        <v>0</v>
      </c>
      <c r="AH42">
        <v>0</v>
      </c>
      <c r="AI42">
        <v>0</v>
      </c>
      <c r="AJ42">
        <v>0</v>
      </c>
      <c r="AK42">
        <v>15.955569405831364</v>
      </c>
      <c r="AL42">
        <v>0</v>
      </c>
      <c r="AM42">
        <v>0</v>
      </c>
      <c r="AN42">
        <v>0.567886</v>
      </c>
      <c r="AO42">
        <v>0</v>
      </c>
      <c r="AP42">
        <v>0.94084854531897266</v>
      </c>
      <c r="AQ42">
        <v>9.1441414906349188</v>
      </c>
      <c r="AR42">
        <v>1.2973566027173913</v>
      </c>
      <c r="AS42">
        <v>1.580806055456438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424.4064079188928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8.6200559999999999</v>
      </c>
      <c r="L43">
        <v>185.7707461391706</v>
      </c>
      <c r="M43">
        <v>25.859631755072979</v>
      </c>
      <c r="N43">
        <v>34.701994076562642</v>
      </c>
      <c r="O43">
        <v>0</v>
      </c>
      <c r="P43">
        <v>36.245232422813416</v>
      </c>
      <c r="Q43">
        <v>3.2103003105468746</v>
      </c>
      <c r="R43">
        <v>12.456513828392248</v>
      </c>
      <c r="S43">
        <v>4.257463092436975</v>
      </c>
      <c r="T43">
        <v>0</v>
      </c>
      <c r="U43">
        <v>23.980248285479167</v>
      </c>
      <c r="V43">
        <v>5.3302945768566499</v>
      </c>
      <c r="W43">
        <v>10.231172520108041</v>
      </c>
      <c r="X43">
        <v>43.092150680235456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2.6070658772819475</v>
      </c>
      <c r="AG43">
        <v>0</v>
      </c>
      <c r="AH43">
        <v>0</v>
      </c>
      <c r="AI43">
        <v>0</v>
      </c>
      <c r="AJ43">
        <v>0</v>
      </c>
      <c r="AK43">
        <v>15.955569405831364</v>
      </c>
      <c r="AL43">
        <v>0</v>
      </c>
      <c r="AM43">
        <v>0</v>
      </c>
      <c r="AN43">
        <v>0.567886</v>
      </c>
      <c r="AO43">
        <v>0</v>
      </c>
      <c r="AP43">
        <v>0.94084854531897266</v>
      </c>
      <c r="AQ43">
        <v>4.5720708987301579</v>
      </c>
      <c r="AR43">
        <v>1.4595261013586955</v>
      </c>
      <c r="AS43">
        <v>1.4227255726286054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421.28149608882478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8.6200559999999999</v>
      </c>
      <c r="L44">
        <v>185.7707461391706</v>
      </c>
      <c r="M44">
        <v>25.859631755072979</v>
      </c>
      <c r="N44">
        <v>34.701994076562642</v>
      </c>
      <c r="O44">
        <v>0</v>
      </c>
      <c r="P44">
        <v>36.245232422813416</v>
      </c>
      <c r="Q44">
        <v>3.2103003105468746</v>
      </c>
      <c r="R44">
        <v>12.457575517241381</v>
      </c>
      <c r="S44">
        <v>4.257463092436975</v>
      </c>
      <c r="T44">
        <v>0</v>
      </c>
      <c r="U44">
        <v>23.980248285479167</v>
      </c>
      <c r="V44">
        <v>5.3302945768566499</v>
      </c>
      <c r="W44">
        <v>10.231172520108041</v>
      </c>
      <c r="X44">
        <v>43.092150680235456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2.6070658772819475</v>
      </c>
      <c r="AG44">
        <v>0</v>
      </c>
      <c r="AH44">
        <v>0</v>
      </c>
      <c r="AI44">
        <v>0</v>
      </c>
      <c r="AJ44">
        <v>0</v>
      </c>
      <c r="AK44">
        <v>15.955569405831364</v>
      </c>
      <c r="AL44">
        <v>0</v>
      </c>
      <c r="AM44">
        <v>0</v>
      </c>
      <c r="AN44">
        <v>0.567886</v>
      </c>
      <c r="AO44">
        <v>0</v>
      </c>
      <c r="AP44">
        <v>0.94084854531897266</v>
      </c>
      <c r="AQ44">
        <v>4.5720708987301579</v>
      </c>
      <c r="AR44">
        <v>1.4595261013586955</v>
      </c>
      <c r="AS44">
        <v>1.4227255726286054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421.2825577776739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8.6200559999999999</v>
      </c>
      <c r="L45">
        <v>185.7707461391706</v>
      </c>
      <c r="M45">
        <v>25.859631755072979</v>
      </c>
      <c r="N45">
        <v>34.701994076562642</v>
      </c>
      <c r="O45">
        <v>0</v>
      </c>
      <c r="P45">
        <v>36.245232422813416</v>
      </c>
      <c r="Q45">
        <v>3.2103003105468746</v>
      </c>
      <c r="R45">
        <v>12.457778068965517</v>
      </c>
      <c r="S45">
        <v>7.7570858024459088</v>
      </c>
      <c r="T45">
        <v>0</v>
      </c>
      <c r="U45">
        <v>23.980248285479167</v>
      </c>
      <c r="V45">
        <v>5.3302945768566499</v>
      </c>
      <c r="W45">
        <v>10.231172520108041</v>
      </c>
      <c r="X45">
        <v>43.092150680235456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2.6070658772819475</v>
      </c>
      <c r="AG45">
        <v>0</v>
      </c>
      <c r="AH45">
        <v>0</v>
      </c>
      <c r="AI45">
        <v>0</v>
      </c>
      <c r="AJ45">
        <v>0</v>
      </c>
      <c r="AK45">
        <v>15.955569405831364</v>
      </c>
      <c r="AL45">
        <v>0</v>
      </c>
      <c r="AM45">
        <v>0</v>
      </c>
      <c r="AN45">
        <v>0.567886</v>
      </c>
      <c r="AO45">
        <v>0</v>
      </c>
      <c r="AP45">
        <v>0.94084854531897266</v>
      </c>
      <c r="AQ45">
        <v>4.5720708987301579</v>
      </c>
      <c r="AR45">
        <v>1.3622244021739129</v>
      </c>
      <c r="AS45">
        <v>1.4227255726286054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424.68508134022221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8.6200559999999999</v>
      </c>
      <c r="L46">
        <v>185.7707461391706</v>
      </c>
      <c r="M46">
        <v>25.859631755072979</v>
      </c>
      <c r="N46">
        <v>34.701994076562642</v>
      </c>
      <c r="O46">
        <v>0</v>
      </c>
      <c r="P46">
        <v>36.245232422813416</v>
      </c>
      <c r="Q46">
        <v>3.2103003105468746</v>
      </c>
      <c r="R46">
        <v>12.456513828392248</v>
      </c>
      <c r="S46">
        <v>7.7570858024459088</v>
      </c>
      <c r="T46">
        <v>0</v>
      </c>
      <c r="U46">
        <v>23.980248285479167</v>
      </c>
      <c r="V46">
        <v>5.3302945768566499</v>
      </c>
      <c r="W46">
        <v>10.231172520108041</v>
      </c>
      <c r="X46">
        <v>43.092150680235456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2.6070658772819475</v>
      </c>
      <c r="AG46">
        <v>0</v>
      </c>
      <c r="AH46">
        <v>0</v>
      </c>
      <c r="AI46">
        <v>0</v>
      </c>
      <c r="AJ46">
        <v>0</v>
      </c>
      <c r="AK46">
        <v>15.955569405831364</v>
      </c>
      <c r="AL46">
        <v>0</v>
      </c>
      <c r="AM46">
        <v>0</v>
      </c>
      <c r="AN46">
        <v>0.567886</v>
      </c>
      <c r="AO46">
        <v>0</v>
      </c>
      <c r="AP46">
        <v>0.94084854531897266</v>
      </c>
      <c r="AQ46">
        <v>4.5720708987301579</v>
      </c>
      <c r="AR46">
        <v>1.3622244021739129</v>
      </c>
      <c r="AS46">
        <v>1.4227255726286054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424.68381709964893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8.6200559999999999</v>
      </c>
      <c r="L47">
        <v>185.7707461391706</v>
      </c>
      <c r="M47">
        <v>25.859631755072979</v>
      </c>
      <c r="N47">
        <v>34.701994076562642</v>
      </c>
      <c r="O47">
        <v>0</v>
      </c>
      <c r="P47">
        <v>36.245232422813416</v>
      </c>
      <c r="Q47">
        <v>3.2103003105468746</v>
      </c>
      <c r="R47">
        <v>12.456513828392248</v>
      </c>
      <c r="S47">
        <v>7.7570858024459088</v>
      </c>
      <c r="T47">
        <v>0</v>
      </c>
      <c r="U47">
        <v>23.980248285479167</v>
      </c>
      <c r="V47">
        <v>5.3302945768566499</v>
      </c>
      <c r="W47">
        <v>10.231172520108041</v>
      </c>
      <c r="X47">
        <v>43.092150680235456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2.6070658772819475</v>
      </c>
      <c r="AG47">
        <v>0</v>
      </c>
      <c r="AH47">
        <v>0</v>
      </c>
      <c r="AI47">
        <v>0</v>
      </c>
      <c r="AJ47">
        <v>0</v>
      </c>
      <c r="AK47">
        <v>15.955569405831364</v>
      </c>
      <c r="AL47">
        <v>0</v>
      </c>
      <c r="AM47">
        <v>0</v>
      </c>
      <c r="AN47">
        <v>0.567886</v>
      </c>
      <c r="AO47">
        <v>0</v>
      </c>
      <c r="AP47">
        <v>0.94084854531897266</v>
      </c>
      <c r="AQ47">
        <v>2.2212489599999996</v>
      </c>
      <c r="AR47">
        <v>1.3622244021739129</v>
      </c>
      <c r="AS47">
        <v>1.4227255726286054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422.33299516091881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8.6200559999999999</v>
      </c>
      <c r="L48">
        <v>185.7707461391706</v>
      </c>
      <c r="M48">
        <v>25.859631755072979</v>
      </c>
      <c r="N48">
        <v>34.701994076562642</v>
      </c>
      <c r="O48">
        <v>0</v>
      </c>
      <c r="P48">
        <v>36.245232422813416</v>
      </c>
      <c r="Q48">
        <v>3.2103003105468746</v>
      </c>
      <c r="R48">
        <v>12.456513828392248</v>
      </c>
      <c r="S48">
        <v>7.7570858024459088</v>
      </c>
      <c r="T48">
        <v>0</v>
      </c>
      <c r="U48">
        <v>23.980248285479167</v>
      </c>
      <c r="V48">
        <v>5.3353566291441794</v>
      </c>
      <c r="W48">
        <v>10.231172520108041</v>
      </c>
      <c r="X48">
        <v>43.092150680235456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2.6070658772819475</v>
      </c>
      <c r="AG48">
        <v>0</v>
      </c>
      <c r="AH48">
        <v>0</v>
      </c>
      <c r="AI48">
        <v>0</v>
      </c>
      <c r="AJ48">
        <v>0</v>
      </c>
      <c r="AK48">
        <v>15.955569405831364</v>
      </c>
      <c r="AL48">
        <v>0</v>
      </c>
      <c r="AM48">
        <v>0</v>
      </c>
      <c r="AN48">
        <v>0.567886</v>
      </c>
      <c r="AO48">
        <v>0</v>
      </c>
      <c r="AP48">
        <v>0.94084854531897266</v>
      </c>
      <c r="AQ48">
        <v>0</v>
      </c>
      <c r="AR48">
        <v>1.3622244021739129</v>
      </c>
      <c r="AS48">
        <v>1.4227255726286054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420.11680825320633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8.9598032858313434</v>
      </c>
      <c r="L49">
        <v>185.7707461391706</v>
      </c>
      <c r="M49">
        <v>25.859631755072979</v>
      </c>
      <c r="N49">
        <v>34.701994076562642</v>
      </c>
      <c r="O49">
        <v>0</v>
      </c>
      <c r="P49">
        <v>36.245232422813416</v>
      </c>
      <c r="Q49">
        <v>3.2103003105468746</v>
      </c>
      <c r="R49">
        <v>12.456513828392248</v>
      </c>
      <c r="S49">
        <v>7.7570858024459088</v>
      </c>
      <c r="T49">
        <v>0</v>
      </c>
      <c r="U49">
        <v>23.980248285479167</v>
      </c>
      <c r="V49">
        <v>5.3353566291441794</v>
      </c>
      <c r="W49">
        <v>10.231172520108041</v>
      </c>
      <c r="X49">
        <v>43.092150680235456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2.6070658772819475</v>
      </c>
      <c r="AG49">
        <v>0</v>
      </c>
      <c r="AH49">
        <v>0</v>
      </c>
      <c r="AI49">
        <v>0</v>
      </c>
      <c r="AJ49">
        <v>0</v>
      </c>
      <c r="AK49">
        <v>15.955569405831364</v>
      </c>
      <c r="AL49">
        <v>0</v>
      </c>
      <c r="AM49">
        <v>0</v>
      </c>
      <c r="AN49">
        <v>0.567886</v>
      </c>
      <c r="AO49">
        <v>0</v>
      </c>
      <c r="AP49">
        <v>0.94084854531897266</v>
      </c>
      <c r="AQ49">
        <v>0</v>
      </c>
      <c r="AR49">
        <v>1.3622244021739129</v>
      </c>
      <c r="AS49">
        <v>1.4227255726286054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420.45655553903771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8.9598032858313434</v>
      </c>
      <c r="L50">
        <v>185.7707461391706</v>
      </c>
      <c r="M50">
        <v>25.859631755072979</v>
      </c>
      <c r="N50">
        <v>34.701994076562642</v>
      </c>
      <c r="O50">
        <v>0</v>
      </c>
      <c r="P50">
        <v>36.245232422813416</v>
      </c>
      <c r="Q50">
        <v>3.2103003105468746</v>
      </c>
      <c r="R50">
        <v>12.456513828392248</v>
      </c>
      <c r="S50">
        <v>7.7570858024459088</v>
      </c>
      <c r="T50">
        <v>0</v>
      </c>
      <c r="U50">
        <v>23.980248285479167</v>
      </c>
      <c r="V50">
        <v>5.3302945768566499</v>
      </c>
      <c r="W50">
        <v>10.231172520108041</v>
      </c>
      <c r="X50">
        <v>43.092150680235456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2.6070658772819475</v>
      </c>
      <c r="AG50">
        <v>0</v>
      </c>
      <c r="AH50">
        <v>0</v>
      </c>
      <c r="AI50">
        <v>0</v>
      </c>
      <c r="AJ50">
        <v>0</v>
      </c>
      <c r="AK50">
        <v>15.955569405831364</v>
      </c>
      <c r="AL50">
        <v>0</v>
      </c>
      <c r="AM50">
        <v>0</v>
      </c>
      <c r="AN50">
        <v>0.567886</v>
      </c>
      <c r="AO50">
        <v>0</v>
      </c>
      <c r="AP50">
        <v>0.94084854531897266</v>
      </c>
      <c r="AQ50">
        <v>0</v>
      </c>
      <c r="AR50">
        <v>1.3622244021739129</v>
      </c>
      <c r="AS50">
        <v>1.4227255726286054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420.45149348675017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8.9599684965335094</v>
      </c>
      <c r="L51">
        <v>185.76864425427874</v>
      </c>
      <c r="M51">
        <v>25.859631755072979</v>
      </c>
      <c r="N51">
        <v>34.701994076562642</v>
      </c>
      <c r="O51">
        <v>0</v>
      </c>
      <c r="P51">
        <v>36.245232422813416</v>
      </c>
      <c r="Q51">
        <v>3.2103003105468746</v>
      </c>
      <c r="R51">
        <v>12.456513828392248</v>
      </c>
      <c r="S51">
        <v>7.7570858024459088</v>
      </c>
      <c r="T51">
        <v>0</v>
      </c>
      <c r="U51">
        <v>23.980248285479167</v>
      </c>
      <c r="V51">
        <v>5.3302945768566499</v>
      </c>
      <c r="W51">
        <v>10.231172520108041</v>
      </c>
      <c r="X51">
        <v>43.092150680235456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2.6070658772819475</v>
      </c>
      <c r="AG51">
        <v>0</v>
      </c>
      <c r="AH51">
        <v>0</v>
      </c>
      <c r="AI51">
        <v>0</v>
      </c>
      <c r="AJ51">
        <v>0</v>
      </c>
      <c r="AK51">
        <v>15.955569405831364</v>
      </c>
      <c r="AL51">
        <v>0</v>
      </c>
      <c r="AM51">
        <v>0</v>
      </c>
      <c r="AN51">
        <v>0.567886</v>
      </c>
      <c r="AO51">
        <v>0</v>
      </c>
      <c r="AP51">
        <v>0.94084854531897266</v>
      </c>
      <c r="AQ51">
        <v>0</v>
      </c>
      <c r="AR51">
        <v>11.676208197282609</v>
      </c>
      <c r="AS51">
        <v>7.2717080391763318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436.61252307421682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8.9599332858364864</v>
      </c>
      <c r="L52">
        <v>185.76864425427874</v>
      </c>
      <c r="M52">
        <v>25.859631755072979</v>
      </c>
      <c r="N52">
        <v>34.701994076562642</v>
      </c>
      <c r="O52">
        <v>0</v>
      </c>
      <c r="P52">
        <v>36.245232422813416</v>
      </c>
      <c r="Q52">
        <v>3.2103003105468746</v>
      </c>
      <c r="R52">
        <v>12.456513828392248</v>
      </c>
      <c r="S52">
        <v>7.7570858024459088</v>
      </c>
      <c r="T52">
        <v>0</v>
      </c>
      <c r="U52">
        <v>23.980248285479167</v>
      </c>
      <c r="V52">
        <v>5.3353566291441794</v>
      </c>
      <c r="W52">
        <v>10.231172520108041</v>
      </c>
      <c r="X52">
        <v>43.092150680235456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2.6070658772819475</v>
      </c>
      <c r="AG52">
        <v>0</v>
      </c>
      <c r="AH52">
        <v>0</v>
      </c>
      <c r="AI52">
        <v>0</v>
      </c>
      <c r="AJ52">
        <v>0</v>
      </c>
      <c r="AK52">
        <v>15.955569405831364</v>
      </c>
      <c r="AL52">
        <v>0</v>
      </c>
      <c r="AM52">
        <v>0</v>
      </c>
      <c r="AN52">
        <v>0.567886</v>
      </c>
      <c r="AO52">
        <v>0</v>
      </c>
      <c r="AP52">
        <v>0.94084854531897266</v>
      </c>
      <c r="AQ52">
        <v>0</v>
      </c>
      <c r="AR52">
        <v>11.676208197282609</v>
      </c>
      <c r="AS52">
        <v>7.2717080391763318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436.61754991580733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8.9600796977975303</v>
      </c>
      <c r="L53">
        <v>185.76864425427874</v>
      </c>
      <c r="M53">
        <v>25.859631755072979</v>
      </c>
      <c r="N53">
        <v>34.701994076562642</v>
      </c>
      <c r="O53">
        <v>0</v>
      </c>
      <c r="P53">
        <v>36.245232422813416</v>
      </c>
      <c r="Q53">
        <v>3.2103003105468746</v>
      </c>
      <c r="R53">
        <v>12.456513828392248</v>
      </c>
      <c r="S53">
        <v>7.7570858024459088</v>
      </c>
      <c r="T53">
        <v>0</v>
      </c>
      <c r="U53">
        <v>23.980248285479167</v>
      </c>
      <c r="V53">
        <v>5.3353566291441794</v>
      </c>
      <c r="W53">
        <v>10.231172520108041</v>
      </c>
      <c r="X53">
        <v>43.092150680235456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2.6070658772819475</v>
      </c>
      <c r="AG53">
        <v>0</v>
      </c>
      <c r="AH53">
        <v>0</v>
      </c>
      <c r="AI53">
        <v>0</v>
      </c>
      <c r="AJ53">
        <v>0</v>
      </c>
      <c r="AK53">
        <v>15.955569405831364</v>
      </c>
      <c r="AL53">
        <v>0</v>
      </c>
      <c r="AM53">
        <v>0</v>
      </c>
      <c r="AN53">
        <v>0.567886</v>
      </c>
      <c r="AO53">
        <v>0</v>
      </c>
      <c r="AP53">
        <v>2.4462060951118474</v>
      </c>
      <c r="AQ53">
        <v>0</v>
      </c>
      <c r="AR53">
        <v>1.4595261013586955</v>
      </c>
      <c r="AS53">
        <v>7.2717080391763318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427.90637178163729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8.9600424290260996</v>
      </c>
      <c r="L54">
        <v>185.76864425427874</v>
      </c>
      <c r="M54">
        <v>25.859631755072979</v>
      </c>
      <c r="N54">
        <v>34.701994076562642</v>
      </c>
      <c r="O54">
        <v>0</v>
      </c>
      <c r="P54">
        <v>36.245232422813416</v>
      </c>
      <c r="Q54">
        <v>3.2103003105468746</v>
      </c>
      <c r="R54">
        <v>12.456513828392248</v>
      </c>
      <c r="S54">
        <v>7.7570858024459088</v>
      </c>
      <c r="T54">
        <v>0</v>
      </c>
      <c r="U54">
        <v>23.980248285479167</v>
      </c>
      <c r="V54">
        <v>5.3353566291441794</v>
      </c>
      <c r="W54">
        <v>10.231172520108041</v>
      </c>
      <c r="X54">
        <v>43.092150680235456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2.6070658772819475</v>
      </c>
      <c r="AG54">
        <v>0</v>
      </c>
      <c r="AH54">
        <v>0</v>
      </c>
      <c r="AI54">
        <v>0</v>
      </c>
      <c r="AJ54">
        <v>0</v>
      </c>
      <c r="AK54">
        <v>15.955569405831364</v>
      </c>
      <c r="AL54">
        <v>0</v>
      </c>
      <c r="AM54">
        <v>0</v>
      </c>
      <c r="AN54">
        <v>0.567886</v>
      </c>
      <c r="AO54">
        <v>0</v>
      </c>
      <c r="AP54">
        <v>2.4462060951118474</v>
      </c>
      <c r="AQ54">
        <v>0</v>
      </c>
      <c r="AR54">
        <v>0.97301729864130437</v>
      </c>
      <c r="AS54">
        <v>7.2717080391763318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427.41982571014853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143.63403751459333</v>
      </c>
      <c r="M55">
        <v>25.859631755072979</v>
      </c>
      <c r="N55">
        <v>34.701994076562642</v>
      </c>
      <c r="O55">
        <v>0</v>
      </c>
      <c r="P55">
        <v>36.245232422813416</v>
      </c>
      <c r="Q55">
        <v>2.8688016701461381</v>
      </c>
      <c r="R55">
        <v>12.456513828392248</v>
      </c>
      <c r="S55">
        <v>3.831829253731343</v>
      </c>
      <c r="T55">
        <v>0</v>
      </c>
      <c r="U55">
        <v>23.980248285479167</v>
      </c>
      <c r="V55">
        <v>5.3353566291441794</v>
      </c>
      <c r="W55">
        <v>10.231172520108041</v>
      </c>
      <c r="X55">
        <v>43.092150680235456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2.6070658772819475</v>
      </c>
      <c r="AG55">
        <v>0</v>
      </c>
      <c r="AH55">
        <v>0</v>
      </c>
      <c r="AI55">
        <v>0</v>
      </c>
      <c r="AJ55">
        <v>0</v>
      </c>
      <c r="AK55">
        <v>15.955569405831364</v>
      </c>
      <c r="AL55">
        <v>0</v>
      </c>
      <c r="AM55">
        <v>0</v>
      </c>
      <c r="AN55">
        <v>0.567886</v>
      </c>
      <c r="AO55">
        <v>0</v>
      </c>
      <c r="AP55">
        <v>2.4462060951118474</v>
      </c>
      <c r="AQ55">
        <v>0</v>
      </c>
      <c r="AR55">
        <v>0.97301729864130437</v>
      </c>
      <c r="AS55">
        <v>7.2717080391763318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372.05842135232172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102.45803111229095</v>
      </c>
      <c r="M56">
        <v>25.859631755072979</v>
      </c>
      <c r="N56">
        <v>34.701994076562642</v>
      </c>
      <c r="O56">
        <v>0</v>
      </c>
      <c r="P56">
        <v>36.245232422813416</v>
      </c>
      <c r="Q56">
        <v>2.8688016701461381</v>
      </c>
      <c r="R56">
        <v>12.456513828392248</v>
      </c>
      <c r="S56">
        <v>3.831829253731343</v>
      </c>
      <c r="T56">
        <v>0</v>
      </c>
      <c r="U56">
        <v>23.980248285479167</v>
      </c>
      <c r="V56">
        <v>5.3353566291441794</v>
      </c>
      <c r="W56">
        <v>10.231172520108041</v>
      </c>
      <c r="X56">
        <v>43.092150680235456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2.6070658772819475</v>
      </c>
      <c r="AG56">
        <v>0</v>
      </c>
      <c r="AH56">
        <v>0</v>
      </c>
      <c r="AI56">
        <v>0</v>
      </c>
      <c r="AJ56">
        <v>0</v>
      </c>
      <c r="AK56">
        <v>15.955569405831364</v>
      </c>
      <c r="AL56">
        <v>0</v>
      </c>
      <c r="AM56">
        <v>0</v>
      </c>
      <c r="AN56">
        <v>0.567886</v>
      </c>
      <c r="AO56">
        <v>0</v>
      </c>
      <c r="AP56">
        <v>2.4462060951118474</v>
      </c>
      <c r="AQ56">
        <v>0</v>
      </c>
      <c r="AR56">
        <v>0.97301729864130437</v>
      </c>
      <c r="AS56">
        <v>4.900498955991675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328.5112058668347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129.27038397940208</v>
      </c>
      <c r="M57">
        <v>25.859631755072979</v>
      </c>
      <c r="N57">
        <v>34.701994076562642</v>
      </c>
      <c r="O57">
        <v>0</v>
      </c>
      <c r="P57">
        <v>34.482546347539817</v>
      </c>
      <c r="Q57">
        <v>2.8688016701461381</v>
      </c>
      <c r="R57">
        <v>12.456513828392248</v>
      </c>
      <c r="S57">
        <v>3.831829253731343</v>
      </c>
      <c r="T57">
        <v>0</v>
      </c>
      <c r="U57">
        <v>23.980248285479167</v>
      </c>
      <c r="V57">
        <v>5.3353566291441794</v>
      </c>
      <c r="W57">
        <v>10.231172520108041</v>
      </c>
      <c r="X57">
        <v>43.092150680235456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2.6070658772819475</v>
      </c>
      <c r="AG57">
        <v>0</v>
      </c>
      <c r="AH57">
        <v>0</v>
      </c>
      <c r="AI57">
        <v>0</v>
      </c>
      <c r="AJ57">
        <v>0</v>
      </c>
      <c r="AK57">
        <v>15.955569405831364</v>
      </c>
      <c r="AL57">
        <v>0</v>
      </c>
      <c r="AM57">
        <v>0</v>
      </c>
      <c r="AN57">
        <v>0.567886</v>
      </c>
      <c r="AO57">
        <v>0</v>
      </c>
      <c r="AP57">
        <v>1.0537504689312345</v>
      </c>
      <c r="AQ57">
        <v>0</v>
      </c>
      <c r="AR57">
        <v>0.97301729864130437</v>
      </c>
      <c r="AS57">
        <v>4.900498955991675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352.16841703249162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157.99837541382379</v>
      </c>
      <c r="M58">
        <v>25.859631755072979</v>
      </c>
      <c r="N58">
        <v>34.701994076562642</v>
      </c>
      <c r="O58">
        <v>0</v>
      </c>
      <c r="P58">
        <v>34.482546347539817</v>
      </c>
      <c r="Q58">
        <v>2.8688016701461381</v>
      </c>
      <c r="R58">
        <v>12.456513828392248</v>
      </c>
      <c r="S58">
        <v>3.831829253731343</v>
      </c>
      <c r="T58">
        <v>0</v>
      </c>
      <c r="U58">
        <v>23.980248285479167</v>
      </c>
      <c r="V58">
        <v>5.3353566291441794</v>
      </c>
      <c r="W58">
        <v>10.231172520108041</v>
      </c>
      <c r="X58">
        <v>43.092150680235456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2.6070658772819475</v>
      </c>
      <c r="AG58">
        <v>0</v>
      </c>
      <c r="AH58">
        <v>0</v>
      </c>
      <c r="AI58">
        <v>0</v>
      </c>
      <c r="AJ58">
        <v>0</v>
      </c>
      <c r="AK58">
        <v>15.955569405831364</v>
      </c>
      <c r="AL58">
        <v>0</v>
      </c>
      <c r="AM58">
        <v>0</v>
      </c>
      <c r="AN58">
        <v>0.567886</v>
      </c>
      <c r="AO58">
        <v>0</v>
      </c>
      <c r="AP58">
        <v>1.0537504689312345</v>
      </c>
      <c r="AQ58">
        <v>0</v>
      </c>
      <c r="AR58">
        <v>0.97301729864130437</v>
      </c>
      <c r="AS58">
        <v>1.580806055456438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377.57671556637814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167.57397871098135</v>
      </c>
      <c r="M59">
        <v>25.859631755072979</v>
      </c>
      <c r="N59">
        <v>34.701994076562642</v>
      </c>
      <c r="O59">
        <v>0</v>
      </c>
      <c r="P59">
        <v>34.482546347539817</v>
      </c>
      <c r="Q59">
        <v>2.8688016701461381</v>
      </c>
      <c r="R59">
        <v>12.456513828392248</v>
      </c>
      <c r="S59">
        <v>3.831829253731343</v>
      </c>
      <c r="T59">
        <v>0</v>
      </c>
      <c r="U59">
        <v>23.980248285479167</v>
      </c>
      <c r="V59">
        <v>5.3353566291441794</v>
      </c>
      <c r="W59">
        <v>10.231172520108041</v>
      </c>
      <c r="X59">
        <v>43.092150680235456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2.6070658772819475</v>
      </c>
      <c r="AG59">
        <v>0</v>
      </c>
      <c r="AH59">
        <v>0</v>
      </c>
      <c r="AI59">
        <v>0</v>
      </c>
      <c r="AJ59">
        <v>0</v>
      </c>
      <c r="AK59">
        <v>15.955569405831364</v>
      </c>
      <c r="AL59">
        <v>0</v>
      </c>
      <c r="AM59">
        <v>0</v>
      </c>
      <c r="AN59">
        <v>0.567886</v>
      </c>
      <c r="AO59">
        <v>0</v>
      </c>
      <c r="AP59">
        <v>1.0537504689312345</v>
      </c>
      <c r="AQ59">
        <v>0</v>
      </c>
      <c r="AR59">
        <v>0.97301729864130437</v>
      </c>
      <c r="AS59">
        <v>1.4227255726286054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386.99423838070783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8.9600290603328361</v>
      </c>
      <c r="L60">
        <v>185.76864425427874</v>
      </c>
      <c r="M60">
        <v>25.859631755072979</v>
      </c>
      <c r="N60">
        <v>34.701994076562642</v>
      </c>
      <c r="O60">
        <v>0</v>
      </c>
      <c r="P60">
        <v>34.482546347539817</v>
      </c>
      <c r="Q60">
        <v>3.2103003105468746</v>
      </c>
      <c r="R60">
        <v>12.456513828392248</v>
      </c>
      <c r="S60">
        <v>7.7570858024459088</v>
      </c>
      <c r="T60">
        <v>0</v>
      </c>
      <c r="U60">
        <v>23.980248285479167</v>
      </c>
      <c r="V60">
        <v>5.3353566291441794</v>
      </c>
      <c r="W60">
        <v>10.231172520108041</v>
      </c>
      <c r="X60">
        <v>43.092150680235456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2.6070658772819475</v>
      </c>
      <c r="AG60">
        <v>0</v>
      </c>
      <c r="AH60">
        <v>0</v>
      </c>
      <c r="AI60">
        <v>0</v>
      </c>
      <c r="AJ60">
        <v>0</v>
      </c>
      <c r="AK60">
        <v>15.955569405831364</v>
      </c>
      <c r="AL60">
        <v>0</v>
      </c>
      <c r="AM60">
        <v>0</v>
      </c>
      <c r="AN60">
        <v>0.567886</v>
      </c>
      <c r="AO60">
        <v>0</v>
      </c>
      <c r="AP60">
        <v>1.0537504689312345</v>
      </c>
      <c r="AQ60">
        <v>0</v>
      </c>
      <c r="AR60">
        <v>0.97301729864130437</v>
      </c>
      <c r="AS60">
        <v>1.4227255726286054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418.4156881734533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8.9598983248018129</v>
      </c>
      <c r="L61">
        <v>185.76864425427874</v>
      </c>
      <c r="M61">
        <v>25.859631755072979</v>
      </c>
      <c r="N61">
        <v>34.701994076562642</v>
      </c>
      <c r="O61">
        <v>0</v>
      </c>
      <c r="P61">
        <v>34.482546347539817</v>
      </c>
      <c r="Q61">
        <v>3.2103003105468746</v>
      </c>
      <c r="R61">
        <v>12.456513828392248</v>
      </c>
      <c r="S61">
        <v>7.7570858024459088</v>
      </c>
      <c r="T61">
        <v>0</v>
      </c>
      <c r="U61">
        <v>23.980248285479167</v>
      </c>
      <c r="V61">
        <v>5.3353566291441794</v>
      </c>
      <c r="W61">
        <v>10.231172520108041</v>
      </c>
      <c r="X61">
        <v>43.092150680235456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2.6070658772819475</v>
      </c>
      <c r="AG61">
        <v>0</v>
      </c>
      <c r="AH61">
        <v>0</v>
      </c>
      <c r="AI61">
        <v>0</v>
      </c>
      <c r="AJ61">
        <v>0</v>
      </c>
      <c r="AK61">
        <v>15.955569405831364</v>
      </c>
      <c r="AL61">
        <v>0</v>
      </c>
      <c r="AM61">
        <v>0</v>
      </c>
      <c r="AN61">
        <v>0.567886</v>
      </c>
      <c r="AO61">
        <v>0</v>
      </c>
      <c r="AP61">
        <v>1.0537504689312345</v>
      </c>
      <c r="AQ61">
        <v>0</v>
      </c>
      <c r="AR61">
        <v>0.97301729864130437</v>
      </c>
      <c r="AS61">
        <v>1.4227255726286054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418.4155574379223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8.9600669699054585</v>
      </c>
      <c r="L62">
        <v>185.76864425427874</v>
      </c>
      <c r="M62">
        <v>25.859631755072979</v>
      </c>
      <c r="N62">
        <v>34.701994076562642</v>
      </c>
      <c r="O62">
        <v>0</v>
      </c>
      <c r="P62">
        <v>34.482546347539817</v>
      </c>
      <c r="Q62">
        <v>3.2103003105468746</v>
      </c>
      <c r="R62">
        <v>12.456513828392248</v>
      </c>
      <c r="S62">
        <v>7.7570858024459088</v>
      </c>
      <c r="T62">
        <v>0</v>
      </c>
      <c r="U62">
        <v>23.980248285479167</v>
      </c>
      <c r="V62">
        <v>5.3353566291441794</v>
      </c>
      <c r="W62">
        <v>10.231172520108041</v>
      </c>
      <c r="X62">
        <v>43.092150680235456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2.6070658772819475</v>
      </c>
      <c r="AG62">
        <v>0</v>
      </c>
      <c r="AH62">
        <v>0</v>
      </c>
      <c r="AI62">
        <v>0</v>
      </c>
      <c r="AJ62">
        <v>0</v>
      </c>
      <c r="AK62">
        <v>15.955569405831364</v>
      </c>
      <c r="AL62">
        <v>0</v>
      </c>
      <c r="AM62">
        <v>0</v>
      </c>
      <c r="AN62">
        <v>0.567886</v>
      </c>
      <c r="AO62">
        <v>0</v>
      </c>
      <c r="AP62">
        <v>1.0537504689312345</v>
      </c>
      <c r="AQ62">
        <v>0</v>
      </c>
      <c r="AR62">
        <v>0.97301729864130437</v>
      </c>
      <c r="AS62">
        <v>1.4227255726286054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418.41572608302596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8.9600236783632479</v>
      </c>
      <c r="L63">
        <v>185.76864425427874</v>
      </c>
      <c r="M63">
        <v>25.859631755072979</v>
      </c>
      <c r="N63">
        <v>34.701994076562642</v>
      </c>
      <c r="O63">
        <v>0</v>
      </c>
      <c r="P63">
        <v>34.482546347539817</v>
      </c>
      <c r="Q63">
        <v>3.2103003105468746</v>
      </c>
      <c r="R63">
        <v>12.456513828392248</v>
      </c>
      <c r="S63">
        <v>7.7570858024459088</v>
      </c>
      <c r="T63">
        <v>0</v>
      </c>
      <c r="U63">
        <v>23.980248285479167</v>
      </c>
      <c r="V63">
        <v>5.3353566291441794</v>
      </c>
      <c r="W63">
        <v>10.231172520108041</v>
      </c>
      <c r="X63">
        <v>43.092150680235456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2.6070658772819475</v>
      </c>
      <c r="AG63">
        <v>0</v>
      </c>
      <c r="AH63">
        <v>0</v>
      </c>
      <c r="AI63">
        <v>0</v>
      </c>
      <c r="AJ63">
        <v>0</v>
      </c>
      <c r="AK63">
        <v>15.955569405831364</v>
      </c>
      <c r="AL63">
        <v>0</v>
      </c>
      <c r="AM63">
        <v>0</v>
      </c>
      <c r="AN63">
        <v>0.567886</v>
      </c>
      <c r="AO63">
        <v>0</v>
      </c>
      <c r="AP63">
        <v>1.0537504689312345</v>
      </c>
      <c r="AQ63">
        <v>0</v>
      </c>
      <c r="AR63">
        <v>0.97301729864130437</v>
      </c>
      <c r="AS63">
        <v>1.4227255726286054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418.41568279148373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8.9599065790613732</v>
      </c>
      <c r="L64">
        <v>185.76864425427874</v>
      </c>
      <c r="M64">
        <v>25.859631755072979</v>
      </c>
      <c r="N64">
        <v>34.701994076562642</v>
      </c>
      <c r="O64">
        <v>0</v>
      </c>
      <c r="P64">
        <v>34.482546347539817</v>
      </c>
      <c r="Q64">
        <v>3.2103003105468746</v>
      </c>
      <c r="R64">
        <v>12.456513828392248</v>
      </c>
      <c r="S64">
        <v>7.7570858024459088</v>
      </c>
      <c r="T64">
        <v>0</v>
      </c>
      <c r="U64">
        <v>23.980248285479167</v>
      </c>
      <c r="V64">
        <v>5.3353566291441794</v>
      </c>
      <c r="W64">
        <v>10.231172520108041</v>
      </c>
      <c r="X64">
        <v>43.092150680235456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2.6070658772819475</v>
      </c>
      <c r="AG64">
        <v>0</v>
      </c>
      <c r="AH64">
        <v>0</v>
      </c>
      <c r="AI64">
        <v>0</v>
      </c>
      <c r="AJ64">
        <v>0</v>
      </c>
      <c r="AK64">
        <v>15.955569405831364</v>
      </c>
      <c r="AL64">
        <v>0</v>
      </c>
      <c r="AM64">
        <v>0</v>
      </c>
      <c r="AN64">
        <v>0.567886</v>
      </c>
      <c r="AO64">
        <v>0</v>
      </c>
      <c r="AP64">
        <v>1.0537504689312345</v>
      </c>
      <c r="AQ64">
        <v>0</v>
      </c>
      <c r="AR64">
        <v>0.97301729864130437</v>
      </c>
      <c r="AS64">
        <v>1.4227255726286054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418.41556569218187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8.9600193248312081</v>
      </c>
      <c r="L65">
        <v>185.77602475749069</v>
      </c>
      <c r="M65">
        <v>25.859631755072979</v>
      </c>
      <c r="N65">
        <v>34.701994076562642</v>
      </c>
      <c r="O65">
        <v>0</v>
      </c>
      <c r="P65">
        <v>34.482546347539817</v>
      </c>
      <c r="Q65">
        <v>3.2103003105468746</v>
      </c>
      <c r="R65">
        <v>12.456513828392248</v>
      </c>
      <c r="S65">
        <v>7.7570858024459088</v>
      </c>
      <c r="T65">
        <v>0</v>
      </c>
      <c r="U65">
        <v>23.980248285479167</v>
      </c>
      <c r="V65">
        <v>5.3353566291441794</v>
      </c>
      <c r="W65">
        <v>10.231172520108041</v>
      </c>
      <c r="X65">
        <v>43.092150680235456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2.6070658772819475</v>
      </c>
      <c r="AG65">
        <v>0</v>
      </c>
      <c r="AH65">
        <v>0</v>
      </c>
      <c r="AI65">
        <v>0</v>
      </c>
      <c r="AJ65">
        <v>0</v>
      </c>
      <c r="AK65">
        <v>15.955569405831364</v>
      </c>
      <c r="AL65">
        <v>0</v>
      </c>
      <c r="AM65">
        <v>0</v>
      </c>
      <c r="AN65">
        <v>0.567886</v>
      </c>
      <c r="AO65">
        <v>0</v>
      </c>
      <c r="AP65">
        <v>1.0537504689312345</v>
      </c>
      <c r="AQ65">
        <v>0</v>
      </c>
      <c r="AR65">
        <v>0.97301729864130437</v>
      </c>
      <c r="AS65">
        <v>1.4227255726286054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418.42305894116362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8.9600509108969444</v>
      </c>
      <c r="L66">
        <v>185.77602475749069</v>
      </c>
      <c r="M66">
        <v>25.859631755072979</v>
      </c>
      <c r="N66">
        <v>34.701994076562642</v>
      </c>
      <c r="O66">
        <v>0</v>
      </c>
      <c r="P66">
        <v>34.482546347539817</v>
      </c>
      <c r="Q66">
        <v>3.2103003105468746</v>
      </c>
      <c r="R66">
        <v>12.456513828392248</v>
      </c>
      <c r="S66">
        <v>7.7570858024459088</v>
      </c>
      <c r="T66">
        <v>0</v>
      </c>
      <c r="U66">
        <v>23.980248285479167</v>
      </c>
      <c r="V66">
        <v>5.3302945768566499</v>
      </c>
      <c r="W66">
        <v>10.231172520108041</v>
      </c>
      <c r="X66">
        <v>43.092150680235456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2.6070658772819475</v>
      </c>
      <c r="AG66">
        <v>0</v>
      </c>
      <c r="AH66">
        <v>0</v>
      </c>
      <c r="AI66">
        <v>0</v>
      </c>
      <c r="AJ66">
        <v>0</v>
      </c>
      <c r="AK66">
        <v>15.955569405831364</v>
      </c>
      <c r="AL66">
        <v>0</v>
      </c>
      <c r="AM66">
        <v>0</v>
      </c>
      <c r="AN66">
        <v>0.567886</v>
      </c>
      <c r="AO66">
        <v>0</v>
      </c>
      <c r="AP66">
        <v>1.0537504689312345</v>
      </c>
      <c r="AQ66">
        <v>0</v>
      </c>
      <c r="AR66">
        <v>0.97301729864130437</v>
      </c>
      <c r="AS66">
        <v>1.4227255726286054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418.41802847494182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8.8198069399826444</v>
      </c>
      <c r="L67">
        <v>185.77869903531541</v>
      </c>
      <c r="M67">
        <v>25.859631755072979</v>
      </c>
      <c r="N67">
        <v>34.701994076562642</v>
      </c>
      <c r="O67">
        <v>0</v>
      </c>
      <c r="P67">
        <v>34.482546347539817</v>
      </c>
      <c r="Q67">
        <v>3.2103003105468746</v>
      </c>
      <c r="R67">
        <v>12.456513828392248</v>
      </c>
      <c r="S67">
        <v>7.7570858024459088</v>
      </c>
      <c r="T67">
        <v>0</v>
      </c>
      <c r="U67">
        <v>23.980248285479167</v>
      </c>
      <c r="V67">
        <v>5.3302945768566499</v>
      </c>
      <c r="W67">
        <v>10.231172520108041</v>
      </c>
      <c r="X67">
        <v>43.092150680235456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2.6070658772819475</v>
      </c>
      <c r="AG67">
        <v>0</v>
      </c>
      <c r="AH67">
        <v>0</v>
      </c>
      <c r="AI67">
        <v>0</v>
      </c>
      <c r="AJ67">
        <v>0</v>
      </c>
      <c r="AK67">
        <v>15.955569405831364</v>
      </c>
      <c r="AL67">
        <v>0</v>
      </c>
      <c r="AM67">
        <v>0</v>
      </c>
      <c r="AN67">
        <v>0.567886</v>
      </c>
      <c r="AO67">
        <v>0</v>
      </c>
      <c r="AP67">
        <v>1.0537504689312345</v>
      </c>
      <c r="AQ67">
        <v>0</v>
      </c>
      <c r="AR67">
        <v>0.97301729864130437</v>
      </c>
      <c r="AS67">
        <v>1.4227255726286054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418.28045878185225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8.9598032858313434</v>
      </c>
      <c r="L68">
        <v>185.77869903531541</v>
      </c>
      <c r="M68">
        <v>25.859631755072979</v>
      </c>
      <c r="N68">
        <v>34.701994076562642</v>
      </c>
      <c r="O68">
        <v>0</v>
      </c>
      <c r="P68">
        <v>34.482546347539817</v>
      </c>
      <c r="Q68">
        <v>3.2103003105468746</v>
      </c>
      <c r="R68">
        <v>12.456513828392248</v>
      </c>
      <c r="S68">
        <v>7.7570858024459088</v>
      </c>
      <c r="T68">
        <v>0</v>
      </c>
      <c r="U68">
        <v>23.980248285479167</v>
      </c>
      <c r="V68">
        <v>5.3302945768566499</v>
      </c>
      <c r="W68">
        <v>10.231172520108041</v>
      </c>
      <c r="X68">
        <v>43.092150680235456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2.6070658772819475</v>
      </c>
      <c r="AG68">
        <v>0</v>
      </c>
      <c r="AH68">
        <v>0</v>
      </c>
      <c r="AI68">
        <v>0</v>
      </c>
      <c r="AJ68">
        <v>0</v>
      </c>
      <c r="AK68">
        <v>15.955569405831364</v>
      </c>
      <c r="AL68">
        <v>0</v>
      </c>
      <c r="AM68">
        <v>0</v>
      </c>
      <c r="AN68">
        <v>0.567886</v>
      </c>
      <c r="AO68">
        <v>0</v>
      </c>
      <c r="AP68">
        <v>1.0537504689312345</v>
      </c>
      <c r="AQ68">
        <v>4.4424979199999992</v>
      </c>
      <c r="AR68">
        <v>0.97301729864130437</v>
      </c>
      <c r="AS68">
        <v>1.4227255726286054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422.86295304770096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8.9598032858313434</v>
      </c>
      <c r="L69">
        <v>185.7741757797134</v>
      </c>
      <c r="M69">
        <v>25.859631755072979</v>
      </c>
      <c r="N69">
        <v>34.701994076562642</v>
      </c>
      <c r="O69">
        <v>0</v>
      </c>
      <c r="P69">
        <v>34.482546347539817</v>
      </c>
      <c r="Q69">
        <v>1.7611653167701866</v>
      </c>
      <c r="R69">
        <v>12.457778068965517</v>
      </c>
      <c r="S69">
        <v>4.257463092436975</v>
      </c>
      <c r="T69">
        <v>0</v>
      </c>
      <c r="U69">
        <v>23.980248285479167</v>
      </c>
      <c r="V69">
        <v>5.3302945768566499</v>
      </c>
      <c r="W69">
        <v>10.231172520108041</v>
      </c>
      <c r="X69">
        <v>43.092150680235456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2.6070658772819475</v>
      </c>
      <c r="AG69">
        <v>0</v>
      </c>
      <c r="AH69">
        <v>5.5644220800000008</v>
      </c>
      <c r="AI69">
        <v>0</v>
      </c>
      <c r="AJ69">
        <v>0</v>
      </c>
      <c r="AK69">
        <v>15.955569405831364</v>
      </c>
      <c r="AL69">
        <v>0</v>
      </c>
      <c r="AM69">
        <v>0</v>
      </c>
      <c r="AN69">
        <v>0.567886</v>
      </c>
      <c r="AO69">
        <v>0</v>
      </c>
      <c r="AP69">
        <v>1.0537504689312345</v>
      </c>
      <c r="AQ69">
        <v>9.1441414906349188</v>
      </c>
      <c r="AR69">
        <v>0.97301729864130437</v>
      </c>
      <c r="AS69">
        <v>1.4227255726286054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428.17700197952155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8.9502350493989518</v>
      </c>
      <c r="L70">
        <v>185.7741757797134</v>
      </c>
      <c r="M70">
        <v>25.859631755072979</v>
      </c>
      <c r="N70">
        <v>34.701994076562642</v>
      </c>
      <c r="O70">
        <v>0</v>
      </c>
      <c r="P70">
        <v>34.482546347539817</v>
      </c>
      <c r="Q70">
        <v>1.7611653167701866</v>
      </c>
      <c r="R70">
        <v>12.457778068965517</v>
      </c>
      <c r="S70">
        <v>4.2611937843388965</v>
      </c>
      <c r="T70">
        <v>0</v>
      </c>
      <c r="U70">
        <v>23.980248285479167</v>
      </c>
      <c r="V70">
        <v>5.3302945768566499</v>
      </c>
      <c r="W70">
        <v>10.231172520108041</v>
      </c>
      <c r="X70">
        <v>43.092150680235456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2.6070658772819475</v>
      </c>
      <c r="AG70">
        <v>0</v>
      </c>
      <c r="AH70">
        <v>11.128844160000002</v>
      </c>
      <c r="AI70">
        <v>0</v>
      </c>
      <c r="AJ70">
        <v>0</v>
      </c>
      <c r="AK70">
        <v>15.955569405831364</v>
      </c>
      <c r="AL70">
        <v>0</v>
      </c>
      <c r="AM70">
        <v>0</v>
      </c>
      <c r="AN70">
        <v>0.567886</v>
      </c>
      <c r="AO70">
        <v>0</v>
      </c>
      <c r="AP70">
        <v>1.0537504689312345</v>
      </c>
      <c r="AQ70">
        <v>9.1441414906349188</v>
      </c>
      <c r="AR70">
        <v>0.97301729864130437</v>
      </c>
      <c r="AS70">
        <v>1.4227255726286054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433.7355865149911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8.9502350493989518</v>
      </c>
      <c r="L71">
        <v>185.7741757797134</v>
      </c>
      <c r="M71">
        <v>25.859631755072979</v>
      </c>
      <c r="N71">
        <v>34.701994076562642</v>
      </c>
      <c r="O71">
        <v>0</v>
      </c>
      <c r="P71">
        <v>34.482546347539817</v>
      </c>
      <c r="Q71">
        <v>1.7611653167701866</v>
      </c>
      <c r="R71">
        <v>12.457778068965517</v>
      </c>
      <c r="S71">
        <v>4.2611937843388965</v>
      </c>
      <c r="T71">
        <v>0</v>
      </c>
      <c r="U71">
        <v>23.980248285479167</v>
      </c>
      <c r="V71">
        <v>5.3302945768566499</v>
      </c>
      <c r="W71">
        <v>10.231172520108041</v>
      </c>
      <c r="X71">
        <v>43.092150680235456</v>
      </c>
      <c r="Y71">
        <v>0</v>
      </c>
      <c r="Z71">
        <v>0</v>
      </c>
      <c r="AA71">
        <v>0</v>
      </c>
      <c r="AB71">
        <v>0</v>
      </c>
      <c r="AC71">
        <v>2.8434209596356212</v>
      </c>
      <c r="AD71">
        <v>0</v>
      </c>
      <c r="AE71">
        <v>4.8410496074824634</v>
      </c>
      <c r="AF71">
        <v>2.6070658772819475</v>
      </c>
      <c r="AG71">
        <v>0</v>
      </c>
      <c r="AH71">
        <v>16.69326624</v>
      </c>
      <c r="AI71">
        <v>0</v>
      </c>
      <c r="AJ71">
        <v>0</v>
      </c>
      <c r="AK71">
        <v>15.955569405831364</v>
      </c>
      <c r="AL71">
        <v>0</v>
      </c>
      <c r="AM71">
        <v>0</v>
      </c>
      <c r="AN71">
        <v>0.567886</v>
      </c>
      <c r="AO71">
        <v>0</v>
      </c>
      <c r="AP71">
        <v>1.0537504689312345</v>
      </c>
      <c r="AQ71">
        <v>9.1441414906349188</v>
      </c>
      <c r="AR71">
        <v>0.97301729864130437</v>
      </c>
      <c r="AS71">
        <v>1.4227255726286054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446.98447916210921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8.9502350493989518</v>
      </c>
      <c r="L72">
        <v>185.7741757797134</v>
      </c>
      <c r="M72">
        <v>25.859631755072979</v>
      </c>
      <c r="N72">
        <v>34.701994076562642</v>
      </c>
      <c r="O72">
        <v>0</v>
      </c>
      <c r="P72">
        <v>34.482546347539817</v>
      </c>
      <c r="Q72">
        <v>1.7611653167701866</v>
      </c>
      <c r="R72">
        <v>12.457778068965517</v>
      </c>
      <c r="S72">
        <v>4.2611937843388965</v>
      </c>
      <c r="T72">
        <v>0</v>
      </c>
      <c r="U72">
        <v>23.980248285479167</v>
      </c>
      <c r="V72">
        <v>5.3302945768566499</v>
      </c>
      <c r="W72">
        <v>10.231172520108041</v>
      </c>
      <c r="X72">
        <v>43.092150680235456</v>
      </c>
      <c r="Y72">
        <v>0</v>
      </c>
      <c r="Z72">
        <v>0</v>
      </c>
      <c r="AA72">
        <v>0</v>
      </c>
      <c r="AB72">
        <v>3.8695848987246806</v>
      </c>
      <c r="AC72">
        <v>2.8434209596356212</v>
      </c>
      <c r="AD72">
        <v>0</v>
      </c>
      <c r="AE72">
        <v>4.8410496074824634</v>
      </c>
      <c r="AF72">
        <v>2.6070658772819475</v>
      </c>
      <c r="AG72">
        <v>0</v>
      </c>
      <c r="AH72">
        <v>22.257688320000003</v>
      </c>
      <c r="AI72">
        <v>0</v>
      </c>
      <c r="AJ72">
        <v>0</v>
      </c>
      <c r="AK72">
        <v>15.955569405831364</v>
      </c>
      <c r="AL72">
        <v>0</v>
      </c>
      <c r="AM72">
        <v>1.331638645911478</v>
      </c>
      <c r="AN72">
        <v>0.567886</v>
      </c>
      <c r="AO72">
        <v>0</v>
      </c>
      <c r="AP72">
        <v>1.0537504689312345</v>
      </c>
      <c r="AQ72">
        <v>13.716212389365076</v>
      </c>
      <c r="AR72">
        <v>0.97301729864130437</v>
      </c>
      <c r="AS72">
        <v>1.4227255726286054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462.32219568547549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8.9502350493989518</v>
      </c>
      <c r="L73">
        <v>185.7741757797134</v>
      </c>
      <c r="M73">
        <v>25.859631755072979</v>
      </c>
      <c r="N73">
        <v>34.701994076562642</v>
      </c>
      <c r="O73">
        <v>0</v>
      </c>
      <c r="P73">
        <v>34.482546347539817</v>
      </c>
      <c r="Q73">
        <v>1.7611653167701866</v>
      </c>
      <c r="R73">
        <v>12.457778068965517</v>
      </c>
      <c r="S73">
        <v>4.2611937843388965</v>
      </c>
      <c r="T73">
        <v>0</v>
      </c>
      <c r="U73">
        <v>23.980248285479167</v>
      </c>
      <c r="V73">
        <v>5.3302945768566499</v>
      </c>
      <c r="W73">
        <v>10.231172520108041</v>
      </c>
      <c r="X73">
        <v>43.092150680235456</v>
      </c>
      <c r="Y73">
        <v>0</v>
      </c>
      <c r="Z73">
        <v>0.64638000000000007</v>
      </c>
      <c r="AA73">
        <v>2.0653198827004218</v>
      </c>
      <c r="AB73">
        <v>3.8695848987246806</v>
      </c>
      <c r="AC73">
        <v>5.6868416124548444</v>
      </c>
      <c r="AD73">
        <v>2.3286918027252081</v>
      </c>
      <c r="AE73">
        <v>4.8410496074824634</v>
      </c>
      <c r="AF73">
        <v>5.2141320613590256</v>
      </c>
      <c r="AG73">
        <v>0</v>
      </c>
      <c r="AH73">
        <v>27.404778682639918</v>
      </c>
      <c r="AI73">
        <v>1.1221155572663002</v>
      </c>
      <c r="AJ73">
        <v>0</v>
      </c>
      <c r="AK73">
        <v>15.955569405831364</v>
      </c>
      <c r="AL73">
        <v>0</v>
      </c>
      <c r="AM73">
        <v>3.0956679189797449</v>
      </c>
      <c r="AN73">
        <v>0.567886</v>
      </c>
      <c r="AO73">
        <v>0</v>
      </c>
      <c r="AP73">
        <v>1.0537504689312345</v>
      </c>
      <c r="AQ73">
        <v>13.716212389365076</v>
      </c>
      <c r="AR73">
        <v>0.97301729864130437</v>
      </c>
      <c r="AS73">
        <v>1.4227255726286054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480.84630940077182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8.9502350493989518</v>
      </c>
      <c r="L74">
        <v>185.7741757797134</v>
      </c>
      <c r="M74">
        <v>25.859631755072979</v>
      </c>
      <c r="N74">
        <v>34.701994076562642</v>
      </c>
      <c r="O74">
        <v>0</v>
      </c>
      <c r="P74">
        <v>34.482546347539817</v>
      </c>
      <c r="Q74">
        <v>1.7611653167701866</v>
      </c>
      <c r="R74">
        <v>12.457778068965517</v>
      </c>
      <c r="S74">
        <v>4.2611937843388965</v>
      </c>
      <c r="T74">
        <v>0</v>
      </c>
      <c r="U74">
        <v>23.980248285479167</v>
      </c>
      <c r="V74">
        <v>5.3302945768566499</v>
      </c>
      <c r="W74">
        <v>10.231172520108041</v>
      </c>
      <c r="X74">
        <v>43.092150680235456</v>
      </c>
      <c r="Y74">
        <v>0</v>
      </c>
      <c r="Z74">
        <v>3.8317405909090909</v>
      </c>
      <c r="AA74">
        <v>4.0842277172995782</v>
      </c>
      <c r="AB74">
        <v>7.7391701042760674</v>
      </c>
      <c r="AC74">
        <v>5.986148985000785</v>
      </c>
      <c r="AD74">
        <v>5.3684105077971243</v>
      </c>
      <c r="AE74">
        <v>14.523148515666408</v>
      </c>
      <c r="AF74">
        <v>8.5859372667342786</v>
      </c>
      <c r="AG74">
        <v>0</v>
      </c>
      <c r="AH74">
        <v>34.777638000000003</v>
      </c>
      <c r="AI74">
        <v>4.8041514084838965</v>
      </c>
      <c r="AJ74">
        <v>0</v>
      </c>
      <c r="AK74">
        <v>15.955569405831364</v>
      </c>
      <c r="AL74">
        <v>0</v>
      </c>
      <c r="AM74">
        <v>3.0956679189797449</v>
      </c>
      <c r="AN74">
        <v>0.567886</v>
      </c>
      <c r="AO74">
        <v>0</v>
      </c>
      <c r="AP74">
        <v>1.0537504689312345</v>
      </c>
      <c r="AQ74">
        <v>13.716212389365076</v>
      </c>
      <c r="AR74">
        <v>0.97301729864130437</v>
      </c>
      <c r="AS74">
        <v>1.580806055456438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517.52606887441414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8.9502350493989518</v>
      </c>
      <c r="L75">
        <v>185.7741757797134</v>
      </c>
      <c r="M75">
        <v>25.859631755072979</v>
      </c>
      <c r="N75">
        <v>34.701994076562642</v>
      </c>
      <c r="O75">
        <v>0</v>
      </c>
      <c r="P75">
        <v>34.482546347539817</v>
      </c>
      <c r="Q75">
        <v>1.7611653167701866</v>
      </c>
      <c r="R75">
        <v>12.457778068965517</v>
      </c>
      <c r="S75">
        <v>4.2611937843388965</v>
      </c>
      <c r="T75">
        <v>0</v>
      </c>
      <c r="U75">
        <v>23.980248285479167</v>
      </c>
      <c r="V75">
        <v>5.3302945768566499</v>
      </c>
      <c r="W75">
        <v>10.231172520108041</v>
      </c>
      <c r="X75">
        <v>43.092150680235456</v>
      </c>
      <c r="Y75">
        <v>0</v>
      </c>
      <c r="Z75">
        <v>3.8317405909090909</v>
      </c>
      <c r="AA75">
        <v>6.4976351999999995</v>
      </c>
      <c r="AB75">
        <v>7.7391701042760674</v>
      </c>
      <c r="AC75">
        <v>5.986148985000785</v>
      </c>
      <c r="AD75">
        <v>8.0526157616956837</v>
      </c>
      <c r="AE75">
        <v>14.523148515666408</v>
      </c>
      <c r="AF75">
        <v>8.5859372667342786</v>
      </c>
      <c r="AG75">
        <v>0</v>
      </c>
      <c r="AH75">
        <v>41.232367600527986</v>
      </c>
      <c r="AI75">
        <v>4.8041514084838965</v>
      </c>
      <c r="AJ75">
        <v>0</v>
      </c>
      <c r="AK75">
        <v>15.955569405831364</v>
      </c>
      <c r="AL75">
        <v>0</v>
      </c>
      <c r="AM75">
        <v>3.0956679189797449</v>
      </c>
      <c r="AN75">
        <v>0.567886</v>
      </c>
      <c r="AO75">
        <v>0</v>
      </c>
      <c r="AP75">
        <v>1.1290183157415077</v>
      </c>
      <c r="AQ75">
        <v>13.716212389365076</v>
      </c>
      <c r="AR75">
        <v>0.97301729864130437</v>
      </c>
      <c r="AS75">
        <v>1.580806055456438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529.15367905835126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8.9502350493989518</v>
      </c>
      <c r="L76">
        <v>185.7741757797134</v>
      </c>
      <c r="M76">
        <v>25.859631755072979</v>
      </c>
      <c r="N76">
        <v>34.701994076562642</v>
      </c>
      <c r="O76">
        <v>0</v>
      </c>
      <c r="P76">
        <v>34.482546347539817</v>
      </c>
      <c r="Q76">
        <v>1.7611653167701866</v>
      </c>
      <c r="R76">
        <v>12.457778068965517</v>
      </c>
      <c r="S76">
        <v>4.2611937843388965</v>
      </c>
      <c r="T76">
        <v>0</v>
      </c>
      <c r="U76">
        <v>23.980248285479167</v>
      </c>
      <c r="V76">
        <v>5.3302945768566499</v>
      </c>
      <c r="W76">
        <v>10.231172520108041</v>
      </c>
      <c r="X76">
        <v>43.092150680235456</v>
      </c>
      <c r="Y76">
        <v>0</v>
      </c>
      <c r="Z76">
        <v>3.8317405909090909</v>
      </c>
      <c r="AA76">
        <v>7.6579272000000005</v>
      </c>
      <c r="AB76">
        <v>7.7391701042760674</v>
      </c>
      <c r="AC76">
        <v>5.986148985000785</v>
      </c>
      <c r="AD76">
        <v>10.736821015594249</v>
      </c>
      <c r="AE76">
        <v>14.523148515666408</v>
      </c>
      <c r="AF76">
        <v>8.5859372667342786</v>
      </c>
      <c r="AG76">
        <v>0</v>
      </c>
      <c r="AH76">
        <v>41.232367600527986</v>
      </c>
      <c r="AI76">
        <v>4.8041514084838965</v>
      </c>
      <c r="AJ76">
        <v>0</v>
      </c>
      <c r="AK76">
        <v>15.955569405831364</v>
      </c>
      <c r="AL76">
        <v>0</v>
      </c>
      <c r="AM76">
        <v>3.0956679189797449</v>
      </c>
      <c r="AN76">
        <v>0.567886</v>
      </c>
      <c r="AO76">
        <v>0</v>
      </c>
      <c r="AP76">
        <v>1.1290183157415077</v>
      </c>
      <c r="AQ76">
        <v>13.716212389365076</v>
      </c>
      <c r="AR76">
        <v>1.9460345972826087</v>
      </c>
      <c r="AS76">
        <v>1.580806055456438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533.97119361089131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8.9502350493989518</v>
      </c>
      <c r="L77">
        <v>185.7741757797134</v>
      </c>
      <c r="M77">
        <v>25.859631755072979</v>
      </c>
      <c r="N77">
        <v>34.701994076562642</v>
      </c>
      <c r="O77">
        <v>0</v>
      </c>
      <c r="P77">
        <v>34.482546347539817</v>
      </c>
      <c r="Q77">
        <v>1.7611653167701866</v>
      </c>
      <c r="R77">
        <v>12.457778068965517</v>
      </c>
      <c r="S77">
        <v>4.2611937843388965</v>
      </c>
      <c r="T77">
        <v>0</v>
      </c>
      <c r="U77">
        <v>23.980248285479167</v>
      </c>
      <c r="V77">
        <v>5.3302945768566499</v>
      </c>
      <c r="W77">
        <v>10.231172520108041</v>
      </c>
      <c r="X77">
        <v>43.092150680235456</v>
      </c>
      <c r="Y77">
        <v>0</v>
      </c>
      <c r="Z77">
        <v>3.8317405909090909</v>
      </c>
      <c r="AA77">
        <v>7.6579272000000005</v>
      </c>
      <c r="AB77">
        <v>7.7391701042760674</v>
      </c>
      <c r="AC77">
        <v>5.986148985000785</v>
      </c>
      <c r="AD77">
        <v>10.736821015594249</v>
      </c>
      <c r="AE77">
        <v>14.523148515666408</v>
      </c>
      <c r="AF77">
        <v>8.5859372667342786</v>
      </c>
      <c r="AG77">
        <v>0</v>
      </c>
      <c r="AH77">
        <v>41.232367600527986</v>
      </c>
      <c r="AI77">
        <v>4.8041514084838965</v>
      </c>
      <c r="AJ77">
        <v>0</v>
      </c>
      <c r="AK77">
        <v>15.955569405831364</v>
      </c>
      <c r="AL77">
        <v>0</v>
      </c>
      <c r="AM77">
        <v>3.0956679189797449</v>
      </c>
      <c r="AN77">
        <v>0.567886</v>
      </c>
      <c r="AO77">
        <v>0</v>
      </c>
      <c r="AP77">
        <v>1.1290183157415077</v>
      </c>
      <c r="AQ77">
        <v>13.716212389365076</v>
      </c>
      <c r="AR77">
        <v>11.676208197282609</v>
      </c>
      <c r="AS77">
        <v>1.580806055456438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543.70136721089125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8.9502350493989518</v>
      </c>
      <c r="L78">
        <v>185.7741757797134</v>
      </c>
      <c r="M78">
        <v>25.859631755072979</v>
      </c>
      <c r="N78">
        <v>34.701994076562642</v>
      </c>
      <c r="O78">
        <v>0</v>
      </c>
      <c r="P78">
        <v>34.482546347539817</v>
      </c>
      <c r="Q78">
        <v>1.7611653167701866</v>
      </c>
      <c r="R78">
        <v>12.457778068965517</v>
      </c>
      <c r="S78">
        <v>4.2611937843388965</v>
      </c>
      <c r="T78">
        <v>0</v>
      </c>
      <c r="U78">
        <v>23.980248285479167</v>
      </c>
      <c r="V78">
        <v>5.3302945768566499</v>
      </c>
      <c r="W78">
        <v>10.231172520108041</v>
      </c>
      <c r="X78">
        <v>43.092150680235456</v>
      </c>
      <c r="Y78">
        <v>0</v>
      </c>
      <c r="Z78">
        <v>3.8317405909090909</v>
      </c>
      <c r="AA78">
        <v>7.6579272000000005</v>
      </c>
      <c r="AB78">
        <v>7.7391701042760674</v>
      </c>
      <c r="AC78">
        <v>5.986148985000785</v>
      </c>
      <c r="AD78">
        <v>10.736821015594249</v>
      </c>
      <c r="AE78">
        <v>14.523148515666408</v>
      </c>
      <c r="AF78">
        <v>8.5859372667342786</v>
      </c>
      <c r="AG78">
        <v>0</v>
      </c>
      <c r="AH78">
        <v>38.95095456</v>
      </c>
      <c r="AI78">
        <v>4.8041514084838965</v>
      </c>
      <c r="AJ78">
        <v>0</v>
      </c>
      <c r="AK78">
        <v>15.955569405831364</v>
      </c>
      <c r="AL78">
        <v>0</v>
      </c>
      <c r="AM78">
        <v>3.0956679189797449</v>
      </c>
      <c r="AN78">
        <v>0.567886</v>
      </c>
      <c r="AO78">
        <v>0</v>
      </c>
      <c r="AP78">
        <v>1.1290183157415077</v>
      </c>
      <c r="AQ78">
        <v>13.716212389365076</v>
      </c>
      <c r="AR78">
        <v>11.676208197282609</v>
      </c>
      <c r="AS78">
        <v>1.580806055456438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541.41995417036333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8.9502350493989518</v>
      </c>
      <c r="L79">
        <v>185.7741757797134</v>
      </c>
      <c r="M79">
        <v>25.859631755072979</v>
      </c>
      <c r="N79">
        <v>34.701994076562642</v>
      </c>
      <c r="O79">
        <v>0</v>
      </c>
      <c r="P79">
        <v>34.482546347539817</v>
      </c>
      <c r="Q79">
        <v>1.7611653167701866</v>
      </c>
      <c r="R79">
        <v>12.457778068965517</v>
      </c>
      <c r="S79">
        <v>4.2611937843388965</v>
      </c>
      <c r="T79">
        <v>0</v>
      </c>
      <c r="U79">
        <v>23.980248285479167</v>
      </c>
      <c r="V79">
        <v>5.3302945768566499</v>
      </c>
      <c r="W79">
        <v>10.231172520108041</v>
      </c>
      <c r="X79">
        <v>43.092150680235456</v>
      </c>
      <c r="Y79">
        <v>0</v>
      </c>
      <c r="Z79">
        <v>3.8317405909090909</v>
      </c>
      <c r="AA79">
        <v>7.6579272000000005</v>
      </c>
      <c r="AB79">
        <v>7.7391701042760674</v>
      </c>
      <c r="AC79">
        <v>5.986148985000785</v>
      </c>
      <c r="AD79">
        <v>10.736821015594249</v>
      </c>
      <c r="AE79">
        <v>14.523148515666408</v>
      </c>
      <c r="AF79">
        <v>8.5859372667342786</v>
      </c>
      <c r="AG79">
        <v>0</v>
      </c>
      <c r="AH79">
        <v>33.38653248</v>
      </c>
      <c r="AI79">
        <v>4.8041514084838965</v>
      </c>
      <c r="AJ79">
        <v>0</v>
      </c>
      <c r="AK79">
        <v>15.955569405831364</v>
      </c>
      <c r="AL79">
        <v>0</v>
      </c>
      <c r="AM79">
        <v>3.0956679189797449</v>
      </c>
      <c r="AN79">
        <v>0.567886</v>
      </c>
      <c r="AO79">
        <v>0</v>
      </c>
      <c r="AP79">
        <v>1.1290183157415077</v>
      </c>
      <c r="AQ79">
        <v>13.716212389365076</v>
      </c>
      <c r="AR79">
        <v>1.9460345972826087</v>
      </c>
      <c r="AS79">
        <v>1.580806055456438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526.12535849036328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8.9502350493989518</v>
      </c>
      <c r="L80">
        <v>185.7741757797134</v>
      </c>
      <c r="M80">
        <v>25.859631755072979</v>
      </c>
      <c r="N80">
        <v>34.701994076562642</v>
      </c>
      <c r="O80">
        <v>0</v>
      </c>
      <c r="P80">
        <v>34.482546347539817</v>
      </c>
      <c r="Q80">
        <v>1.7611653167701866</v>
      </c>
      <c r="R80">
        <v>12.457778068965517</v>
      </c>
      <c r="S80">
        <v>4.2611937843388965</v>
      </c>
      <c r="T80">
        <v>0</v>
      </c>
      <c r="U80">
        <v>23.980248285479167</v>
      </c>
      <c r="V80">
        <v>5.3302945768566499</v>
      </c>
      <c r="W80">
        <v>10.231172520108041</v>
      </c>
      <c r="X80">
        <v>43.092150680235456</v>
      </c>
      <c r="Y80">
        <v>0</v>
      </c>
      <c r="Z80">
        <v>1.9158702954545455</v>
      </c>
      <c r="AA80">
        <v>4.1269265438818561</v>
      </c>
      <c r="AB80">
        <v>7.7391701042760674</v>
      </c>
      <c r="AC80">
        <v>5.6868416124548444</v>
      </c>
      <c r="AD80">
        <v>5.7441061194549583</v>
      </c>
      <c r="AE80">
        <v>14.523148515666408</v>
      </c>
      <c r="AF80">
        <v>5.7239583823529401</v>
      </c>
      <c r="AG80">
        <v>0</v>
      </c>
      <c r="AH80">
        <v>27.488244964751846</v>
      </c>
      <c r="AI80">
        <v>1.1221155572663002</v>
      </c>
      <c r="AJ80">
        <v>0</v>
      </c>
      <c r="AK80">
        <v>15.955569405831364</v>
      </c>
      <c r="AL80">
        <v>0</v>
      </c>
      <c r="AM80">
        <v>1.3708044613653414</v>
      </c>
      <c r="AN80">
        <v>0.567886</v>
      </c>
      <c r="AO80">
        <v>0</v>
      </c>
      <c r="AP80">
        <v>1.1290183157415077</v>
      </c>
      <c r="AQ80">
        <v>13.716212389365076</v>
      </c>
      <c r="AR80">
        <v>1.2973566027173913</v>
      </c>
      <c r="AS80">
        <v>1.580806055456438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500.57062156707855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8.9502350493989518</v>
      </c>
      <c r="L81">
        <v>185.7741757797134</v>
      </c>
      <c r="M81">
        <v>25.859631755072979</v>
      </c>
      <c r="N81">
        <v>34.701994076562642</v>
      </c>
      <c r="O81">
        <v>0</v>
      </c>
      <c r="P81">
        <v>34.482546347539817</v>
      </c>
      <c r="Q81">
        <v>1.7611653167701866</v>
      </c>
      <c r="R81">
        <v>12.457778068965517</v>
      </c>
      <c r="S81">
        <v>4.2611937843388965</v>
      </c>
      <c r="T81">
        <v>0</v>
      </c>
      <c r="U81">
        <v>23.980248285479167</v>
      </c>
      <c r="V81">
        <v>5.3302945768566499</v>
      </c>
      <c r="W81">
        <v>10.231172520108041</v>
      </c>
      <c r="X81">
        <v>43.092150680235456</v>
      </c>
      <c r="Y81">
        <v>0</v>
      </c>
      <c r="Z81">
        <v>1.9158702954545455</v>
      </c>
      <c r="AA81">
        <v>1.8564672</v>
      </c>
      <c r="AB81">
        <v>7.7391701042760674</v>
      </c>
      <c r="AC81">
        <v>5.6868416124548444</v>
      </c>
      <c r="AD81">
        <v>2.3286918027252081</v>
      </c>
      <c r="AE81">
        <v>9.6820989081839439</v>
      </c>
      <c r="AF81">
        <v>2.6070658772819475</v>
      </c>
      <c r="AG81">
        <v>0</v>
      </c>
      <c r="AH81">
        <v>16.69326624</v>
      </c>
      <c r="AI81">
        <v>0</v>
      </c>
      <c r="AJ81">
        <v>0</v>
      </c>
      <c r="AK81">
        <v>15.955569405831364</v>
      </c>
      <c r="AL81">
        <v>0</v>
      </c>
      <c r="AM81">
        <v>1.3708044613653414</v>
      </c>
      <c r="AN81">
        <v>0.567886</v>
      </c>
      <c r="AO81">
        <v>0</v>
      </c>
      <c r="AP81">
        <v>1.1290183157415077</v>
      </c>
      <c r="AQ81">
        <v>13.716212389365076</v>
      </c>
      <c r="AR81">
        <v>1.2973566027173913</v>
      </c>
      <c r="AS81">
        <v>1.580806055456438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475.00971151189538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8.9502350493989518</v>
      </c>
      <c r="L82">
        <v>185.7741757797134</v>
      </c>
      <c r="M82">
        <v>25.859631755072979</v>
      </c>
      <c r="N82">
        <v>34.701994076562642</v>
      </c>
      <c r="O82">
        <v>0</v>
      </c>
      <c r="P82">
        <v>34.482546347539817</v>
      </c>
      <c r="Q82">
        <v>1.7611653167701866</v>
      </c>
      <c r="R82">
        <v>12.457778068965517</v>
      </c>
      <c r="S82">
        <v>4.2611937843388965</v>
      </c>
      <c r="T82">
        <v>0</v>
      </c>
      <c r="U82">
        <v>23.980248285479167</v>
      </c>
      <c r="V82">
        <v>5.3302945768566499</v>
      </c>
      <c r="W82">
        <v>10.231172520108041</v>
      </c>
      <c r="X82">
        <v>43.092150680235456</v>
      </c>
      <c r="Y82">
        <v>0</v>
      </c>
      <c r="Z82">
        <v>1.9158702954545455</v>
      </c>
      <c r="AA82">
        <v>0</v>
      </c>
      <c r="AB82">
        <v>7.7391701042760674</v>
      </c>
      <c r="AC82">
        <v>2.8434209596356212</v>
      </c>
      <c r="AD82">
        <v>2.3286918027252081</v>
      </c>
      <c r="AE82">
        <v>9.6820989081839439</v>
      </c>
      <c r="AF82">
        <v>2.6070658772819475</v>
      </c>
      <c r="AG82">
        <v>0</v>
      </c>
      <c r="AH82">
        <v>11.128844160000002</v>
      </c>
      <c r="AI82">
        <v>0</v>
      </c>
      <c r="AJ82">
        <v>0</v>
      </c>
      <c r="AK82">
        <v>15.955569405831364</v>
      </c>
      <c r="AL82">
        <v>0</v>
      </c>
      <c r="AM82">
        <v>0</v>
      </c>
      <c r="AN82">
        <v>0.567886</v>
      </c>
      <c r="AO82">
        <v>0</v>
      </c>
      <c r="AP82">
        <v>1.1290183157415077</v>
      </c>
      <c r="AQ82">
        <v>13.716212389365076</v>
      </c>
      <c r="AR82">
        <v>1.2973566027173913</v>
      </c>
      <c r="AS82">
        <v>1.580806055456438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463.37459711771083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8.9598032858313434</v>
      </c>
      <c r="L83">
        <v>185.7741757797134</v>
      </c>
      <c r="M83">
        <v>25.859631755072979</v>
      </c>
      <c r="N83">
        <v>34.701994076562642</v>
      </c>
      <c r="O83">
        <v>0</v>
      </c>
      <c r="P83">
        <v>34.482546347539817</v>
      </c>
      <c r="Q83">
        <v>1.7611653167701866</v>
      </c>
      <c r="R83">
        <v>12.457778068965517</v>
      </c>
      <c r="S83">
        <v>4.257463092436975</v>
      </c>
      <c r="T83">
        <v>0</v>
      </c>
      <c r="U83">
        <v>23.980248285479167</v>
      </c>
      <c r="V83">
        <v>5.3302945768566499</v>
      </c>
      <c r="W83">
        <v>10.231172520108041</v>
      </c>
      <c r="X83">
        <v>43.092150680235456</v>
      </c>
      <c r="Y83">
        <v>0</v>
      </c>
      <c r="Z83">
        <v>1.9158702954545455</v>
      </c>
      <c r="AA83">
        <v>0</v>
      </c>
      <c r="AB83">
        <v>3.8695848987246806</v>
      </c>
      <c r="AC83">
        <v>2.8434209596356212</v>
      </c>
      <c r="AD83">
        <v>0</v>
      </c>
      <c r="AE83">
        <v>4.8410496074824634</v>
      </c>
      <c r="AF83">
        <v>2.6070658772819475</v>
      </c>
      <c r="AG83">
        <v>0</v>
      </c>
      <c r="AH83">
        <v>6.1765085578880674</v>
      </c>
      <c r="AI83">
        <v>0</v>
      </c>
      <c r="AJ83">
        <v>0</v>
      </c>
      <c r="AK83">
        <v>15.955569405831364</v>
      </c>
      <c r="AL83">
        <v>0</v>
      </c>
      <c r="AM83">
        <v>0</v>
      </c>
      <c r="AN83">
        <v>0.567886</v>
      </c>
      <c r="AO83">
        <v>0</v>
      </c>
      <c r="AP83">
        <v>1.1290183157415077</v>
      </c>
      <c r="AQ83">
        <v>13.716212389365076</v>
      </c>
      <c r="AR83">
        <v>1.2973566027173913</v>
      </c>
      <c r="AS83">
        <v>1.580806055456438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447.38877275115129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8.9598032858313434</v>
      </c>
      <c r="L84">
        <v>185.77869903531541</v>
      </c>
      <c r="M84">
        <v>25.859631755072979</v>
      </c>
      <c r="N84">
        <v>34.701994076562642</v>
      </c>
      <c r="O84">
        <v>0</v>
      </c>
      <c r="P84">
        <v>34.482546347539817</v>
      </c>
      <c r="Q84">
        <v>1.7611653167701866</v>
      </c>
      <c r="R84">
        <v>12.457778068965517</v>
      </c>
      <c r="S84">
        <v>4.257463092436975</v>
      </c>
      <c r="T84">
        <v>0</v>
      </c>
      <c r="U84">
        <v>23.980248285479167</v>
      </c>
      <c r="V84">
        <v>5.3302945768566499</v>
      </c>
      <c r="W84">
        <v>10.231172520108041</v>
      </c>
      <c r="X84">
        <v>43.092150680235456</v>
      </c>
      <c r="Y84">
        <v>0</v>
      </c>
      <c r="Z84">
        <v>0</v>
      </c>
      <c r="AA84">
        <v>0</v>
      </c>
      <c r="AB84">
        <v>3.8695848987246806</v>
      </c>
      <c r="AC84">
        <v>0</v>
      </c>
      <c r="AD84">
        <v>0</v>
      </c>
      <c r="AE84">
        <v>4.8410496074824634</v>
      </c>
      <c r="AF84">
        <v>2.6070658772819475</v>
      </c>
      <c r="AG84">
        <v>0</v>
      </c>
      <c r="AH84">
        <v>6.1765085578880674</v>
      </c>
      <c r="AI84">
        <v>0</v>
      </c>
      <c r="AJ84">
        <v>0</v>
      </c>
      <c r="AK84">
        <v>15.955569405831364</v>
      </c>
      <c r="AL84">
        <v>0</v>
      </c>
      <c r="AM84">
        <v>0</v>
      </c>
      <c r="AN84">
        <v>0.567886</v>
      </c>
      <c r="AO84">
        <v>0</v>
      </c>
      <c r="AP84">
        <v>1.1290183157415077</v>
      </c>
      <c r="AQ84">
        <v>13.716212389365076</v>
      </c>
      <c r="AR84">
        <v>1.2973566027173913</v>
      </c>
      <c r="AS84">
        <v>1.580806055456438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442.6340047516631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162.79648840955633</v>
      </c>
      <c r="M85">
        <v>25.859631755072979</v>
      </c>
      <c r="N85">
        <v>34.701994076562642</v>
      </c>
      <c r="O85">
        <v>0</v>
      </c>
      <c r="P85">
        <v>34.482546347539817</v>
      </c>
      <c r="Q85">
        <v>2.8688016701461381</v>
      </c>
      <c r="R85">
        <v>12.456513828392248</v>
      </c>
      <c r="S85">
        <v>3.831829253731343</v>
      </c>
      <c r="T85">
        <v>0</v>
      </c>
      <c r="U85">
        <v>23.980248285479167</v>
      </c>
      <c r="V85">
        <v>5.3302945768566499</v>
      </c>
      <c r="W85">
        <v>10.231172520108041</v>
      </c>
      <c r="X85">
        <v>43.092150680235456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4.8410496074824634</v>
      </c>
      <c r="AF85">
        <v>2.6070658772819475</v>
      </c>
      <c r="AG85">
        <v>0</v>
      </c>
      <c r="AH85">
        <v>6.1765085578880674</v>
      </c>
      <c r="AI85">
        <v>0</v>
      </c>
      <c r="AJ85">
        <v>0</v>
      </c>
      <c r="AK85">
        <v>15.955569405831364</v>
      </c>
      <c r="AL85">
        <v>0</v>
      </c>
      <c r="AM85">
        <v>0</v>
      </c>
      <c r="AN85">
        <v>0.567886</v>
      </c>
      <c r="AO85">
        <v>0</v>
      </c>
      <c r="AP85">
        <v>1.0537504689312345</v>
      </c>
      <c r="AQ85">
        <v>13.716212389365076</v>
      </c>
      <c r="AR85">
        <v>11.676208197282609</v>
      </c>
      <c r="AS85">
        <v>1.580806055456438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417.80672796319999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134.06836640076153</v>
      </c>
      <c r="M86">
        <v>25.859631755072979</v>
      </c>
      <c r="N86">
        <v>34.701994076562642</v>
      </c>
      <c r="O86">
        <v>0</v>
      </c>
      <c r="P86">
        <v>34.482546347539817</v>
      </c>
      <c r="Q86">
        <v>2.8688016701461381</v>
      </c>
      <c r="R86">
        <v>12.456513828392248</v>
      </c>
      <c r="S86">
        <v>3.831829253731343</v>
      </c>
      <c r="T86">
        <v>0</v>
      </c>
      <c r="U86">
        <v>23.980248285479167</v>
      </c>
      <c r="V86">
        <v>5.3353566291441794</v>
      </c>
      <c r="W86">
        <v>10.231172520108041</v>
      </c>
      <c r="X86">
        <v>43.092150680235456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4.8410496074824634</v>
      </c>
      <c r="AF86">
        <v>2.6070658772819475</v>
      </c>
      <c r="AG86">
        <v>0</v>
      </c>
      <c r="AH86">
        <v>6.1765085578880674</v>
      </c>
      <c r="AI86">
        <v>0</v>
      </c>
      <c r="AJ86">
        <v>0</v>
      </c>
      <c r="AK86">
        <v>15.955569405831364</v>
      </c>
      <c r="AL86">
        <v>0</v>
      </c>
      <c r="AM86">
        <v>0</v>
      </c>
      <c r="AN86">
        <v>0.567886</v>
      </c>
      <c r="AO86">
        <v>0</v>
      </c>
      <c r="AP86">
        <v>1.0537504689312345</v>
      </c>
      <c r="AQ86">
        <v>9.1441414906349188</v>
      </c>
      <c r="AR86">
        <v>11.676208197282609</v>
      </c>
      <c r="AS86">
        <v>1.580806055456438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384.51159710796259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102.46769981605613</v>
      </c>
      <c r="M87">
        <v>25.859631755072979</v>
      </c>
      <c r="N87">
        <v>34.701994076562642</v>
      </c>
      <c r="O87">
        <v>0</v>
      </c>
      <c r="P87">
        <v>34.482546347539817</v>
      </c>
      <c r="Q87">
        <v>2.8688016701461381</v>
      </c>
      <c r="R87">
        <v>12.456513828392248</v>
      </c>
      <c r="S87">
        <v>3.831829253731343</v>
      </c>
      <c r="T87">
        <v>0</v>
      </c>
      <c r="U87">
        <v>23.980248285479167</v>
      </c>
      <c r="V87">
        <v>5.3353566291441794</v>
      </c>
      <c r="W87">
        <v>10.231172520108041</v>
      </c>
      <c r="X87">
        <v>43.092150680235456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4.8410496074824634</v>
      </c>
      <c r="AF87">
        <v>2.6070658772819475</v>
      </c>
      <c r="AG87">
        <v>0</v>
      </c>
      <c r="AH87">
        <v>0</v>
      </c>
      <c r="AI87">
        <v>0</v>
      </c>
      <c r="AJ87">
        <v>0</v>
      </c>
      <c r="AK87">
        <v>15.955569405831364</v>
      </c>
      <c r="AL87">
        <v>0</v>
      </c>
      <c r="AM87">
        <v>0</v>
      </c>
      <c r="AN87">
        <v>0.567886</v>
      </c>
      <c r="AO87">
        <v>0</v>
      </c>
      <c r="AP87">
        <v>0.94084854531897266</v>
      </c>
      <c r="AQ87">
        <v>9.1441414906349188</v>
      </c>
      <c r="AR87">
        <v>1.9460345972826087</v>
      </c>
      <c r="AS87">
        <v>1.580806055456438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336.89134644175692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102.46769981605613</v>
      </c>
      <c r="M88">
        <v>25.859631755072979</v>
      </c>
      <c r="N88">
        <v>34.701994076562642</v>
      </c>
      <c r="O88">
        <v>0</v>
      </c>
      <c r="P88">
        <v>34.482546347539817</v>
      </c>
      <c r="Q88">
        <v>2.8688016701461381</v>
      </c>
      <c r="R88">
        <v>12.456513828392248</v>
      </c>
      <c r="S88">
        <v>3.831829253731343</v>
      </c>
      <c r="T88">
        <v>0</v>
      </c>
      <c r="U88">
        <v>23.980248285479167</v>
      </c>
      <c r="V88">
        <v>5.3353566291441794</v>
      </c>
      <c r="W88">
        <v>10.231172520108041</v>
      </c>
      <c r="X88">
        <v>43.092150680235456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4.8410496074824634</v>
      </c>
      <c r="AF88">
        <v>2.6070658772819475</v>
      </c>
      <c r="AG88">
        <v>0</v>
      </c>
      <c r="AH88">
        <v>0</v>
      </c>
      <c r="AI88">
        <v>0</v>
      </c>
      <c r="AJ88">
        <v>0</v>
      </c>
      <c r="AK88">
        <v>15.955569405831364</v>
      </c>
      <c r="AL88">
        <v>0</v>
      </c>
      <c r="AM88">
        <v>0</v>
      </c>
      <c r="AN88">
        <v>0.567886</v>
      </c>
      <c r="AO88">
        <v>0</v>
      </c>
      <c r="AP88">
        <v>0.94084854531897266</v>
      </c>
      <c r="AQ88">
        <v>4.5720708987301579</v>
      </c>
      <c r="AR88">
        <v>1.2973566027173913</v>
      </c>
      <c r="AS88">
        <v>1.580806055456438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331.67059785528693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102.46769981605613</v>
      </c>
      <c r="M89">
        <v>25.859631755072979</v>
      </c>
      <c r="N89">
        <v>34.701994076562642</v>
      </c>
      <c r="O89">
        <v>0</v>
      </c>
      <c r="P89">
        <v>34.482546347539817</v>
      </c>
      <c r="Q89">
        <v>2.8688016701461381</v>
      </c>
      <c r="R89">
        <v>12.456513828392248</v>
      </c>
      <c r="S89">
        <v>3.831829253731343</v>
      </c>
      <c r="T89">
        <v>0</v>
      </c>
      <c r="U89">
        <v>23.980248285479167</v>
      </c>
      <c r="V89">
        <v>5.3353566291441794</v>
      </c>
      <c r="W89">
        <v>10.231172520108041</v>
      </c>
      <c r="X89">
        <v>43.092150680235456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4.8410496074824634</v>
      </c>
      <c r="AF89">
        <v>2.6070658772819475</v>
      </c>
      <c r="AG89">
        <v>0</v>
      </c>
      <c r="AH89">
        <v>0</v>
      </c>
      <c r="AI89">
        <v>0</v>
      </c>
      <c r="AJ89">
        <v>0</v>
      </c>
      <c r="AK89">
        <v>15.955569405831364</v>
      </c>
      <c r="AL89">
        <v>0</v>
      </c>
      <c r="AM89">
        <v>0</v>
      </c>
      <c r="AN89">
        <v>0.567886</v>
      </c>
      <c r="AO89">
        <v>0</v>
      </c>
      <c r="AP89">
        <v>0.94084854531897266</v>
      </c>
      <c r="AQ89">
        <v>0</v>
      </c>
      <c r="AR89">
        <v>1.2973566027173913</v>
      </c>
      <c r="AS89">
        <v>1.580806055456438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327.09852695655678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102.46769981605613</v>
      </c>
      <c r="M90">
        <v>25.859631755072979</v>
      </c>
      <c r="N90">
        <v>34.701994076562642</v>
      </c>
      <c r="O90">
        <v>0</v>
      </c>
      <c r="P90">
        <v>34.482546347539817</v>
      </c>
      <c r="Q90">
        <v>2.8688016701461381</v>
      </c>
      <c r="R90">
        <v>12.456513828392248</v>
      </c>
      <c r="S90">
        <v>3.831829253731343</v>
      </c>
      <c r="T90">
        <v>0</v>
      </c>
      <c r="U90">
        <v>23.980248285479167</v>
      </c>
      <c r="V90">
        <v>5.3353566291441794</v>
      </c>
      <c r="W90">
        <v>10.231172520108041</v>
      </c>
      <c r="X90">
        <v>43.092150680235456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4.8410496074824634</v>
      </c>
      <c r="AF90">
        <v>2.6070658772819475</v>
      </c>
      <c r="AG90">
        <v>0</v>
      </c>
      <c r="AH90">
        <v>0</v>
      </c>
      <c r="AI90">
        <v>0</v>
      </c>
      <c r="AJ90">
        <v>0</v>
      </c>
      <c r="AK90">
        <v>15.955569405831364</v>
      </c>
      <c r="AL90">
        <v>0</v>
      </c>
      <c r="AM90">
        <v>0</v>
      </c>
      <c r="AN90">
        <v>0.567886</v>
      </c>
      <c r="AO90">
        <v>0</v>
      </c>
      <c r="AP90">
        <v>0.94084854531897266</v>
      </c>
      <c r="AQ90">
        <v>0</v>
      </c>
      <c r="AR90">
        <v>1.2973566027173913</v>
      </c>
      <c r="AS90">
        <v>1.580806055456438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327.09852695655678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102.46769981605613</v>
      </c>
      <c r="M91">
        <v>25.859631755072979</v>
      </c>
      <c r="N91">
        <v>34.701994076562642</v>
      </c>
      <c r="O91">
        <v>0</v>
      </c>
      <c r="P91">
        <v>34.482546347539817</v>
      </c>
      <c r="Q91">
        <v>2.8688016701461381</v>
      </c>
      <c r="R91">
        <v>12.456513828392248</v>
      </c>
      <c r="S91">
        <v>3.831829253731343</v>
      </c>
      <c r="T91">
        <v>0</v>
      </c>
      <c r="U91">
        <v>23.980248285479167</v>
      </c>
      <c r="V91">
        <v>5.3353566291441794</v>
      </c>
      <c r="W91">
        <v>10.231172520108041</v>
      </c>
      <c r="X91">
        <v>43.092150680235456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4.8410496074824634</v>
      </c>
      <c r="AF91">
        <v>2.6070658772819475</v>
      </c>
      <c r="AG91">
        <v>0</v>
      </c>
      <c r="AH91">
        <v>0</v>
      </c>
      <c r="AI91">
        <v>0</v>
      </c>
      <c r="AJ91">
        <v>0</v>
      </c>
      <c r="AK91">
        <v>15.955569405831364</v>
      </c>
      <c r="AL91">
        <v>0</v>
      </c>
      <c r="AM91">
        <v>0</v>
      </c>
      <c r="AN91">
        <v>0.567886</v>
      </c>
      <c r="AO91">
        <v>0</v>
      </c>
      <c r="AP91">
        <v>0.94084854531897266</v>
      </c>
      <c r="AQ91">
        <v>0</v>
      </c>
      <c r="AR91">
        <v>1.2973566027173913</v>
      </c>
      <c r="AS91">
        <v>1.580806055456438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327.09852695655678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102.46769981605613</v>
      </c>
      <c r="M92">
        <v>25.859631755072979</v>
      </c>
      <c r="N92">
        <v>34.701994076562642</v>
      </c>
      <c r="O92">
        <v>0</v>
      </c>
      <c r="P92">
        <v>34.482546347539817</v>
      </c>
      <c r="Q92">
        <v>2.8688016701461381</v>
      </c>
      <c r="R92">
        <v>12.456513828392248</v>
      </c>
      <c r="S92">
        <v>3.831829253731343</v>
      </c>
      <c r="T92">
        <v>0</v>
      </c>
      <c r="U92">
        <v>23.980248285479167</v>
      </c>
      <c r="V92">
        <v>5.3353566291441794</v>
      </c>
      <c r="W92">
        <v>10.231172520108041</v>
      </c>
      <c r="X92">
        <v>43.092150680235456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2.6070658772819475</v>
      </c>
      <c r="AG92">
        <v>0</v>
      </c>
      <c r="AH92">
        <v>0</v>
      </c>
      <c r="AI92">
        <v>0</v>
      </c>
      <c r="AJ92">
        <v>0</v>
      </c>
      <c r="AK92">
        <v>15.955569405831364</v>
      </c>
      <c r="AL92">
        <v>0</v>
      </c>
      <c r="AM92">
        <v>0</v>
      </c>
      <c r="AN92">
        <v>0.567886</v>
      </c>
      <c r="AO92">
        <v>0</v>
      </c>
      <c r="AP92">
        <v>0.94084854531897266</v>
      </c>
      <c r="AQ92">
        <v>0</v>
      </c>
      <c r="AR92">
        <v>1.9460345972826087</v>
      </c>
      <c r="AS92">
        <v>1.580806055456438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322.90615534363951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102.46769981605613</v>
      </c>
      <c r="M93">
        <v>25.859631755072979</v>
      </c>
      <c r="N93">
        <v>34.701994076562642</v>
      </c>
      <c r="O93">
        <v>0</v>
      </c>
      <c r="P93">
        <v>34.482546347539817</v>
      </c>
      <c r="Q93">
        <v>2.8688016701461381</v>
      </c>
      <c r="R93">
        <v>5.7403865796897042</v>
      </c>
      <c r="S93">
        <v>3.831829253731343</v>
      </c>
      <c r="T93">
        <v>0</v>
      </c>
      <c r="U93">
        <v>23.980248285479167</v>
      </c>
      <c r="V93">
        <v>5.3353566291441794</v>
      </c>
      <c r="W93">
        <v>10.231172520108041</v>
      </c>
      <c r="X93">
        <v>43.092150680235456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2.6070658772819475</v>
      </c>
      <c r="AG93">
        <v>0</v>
      </c>
      <c r="AH93">
        <v>0</v>
      </c>
      <c r="AI93">
        <v>0</v>
      </c>
      <c r="AJ93">
        <v>0</v>
      </c>
      <c r="AK93">
        <v>15.955569405831364</v>
      </c>
      <c r="AL93">
        <v>0</v>
      </c>
      <c r="AM93">
        <v>0</v>
      </c>
      <c r="AN93">
        <v>0.567886</v>
      </c>
      <c r="AO93">
        <v>0</v>
      </c>
      <c r="AP93">
        <v>0.94084854531897266</v>
      </c>
      <c r="AQ93">
        <v>0</v>
      </c>
      <c r="AR93">
        <v>11.676208197282609</v>
      </c>
      <c r="AS93">
        <v>2.2526486443651508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326.59204428384561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102.46769981605613</v>
      </c>
      <c r="M94">
        <v>25.859631755072979</v>
      </c>
      <c r="N94">
        <v>34.701994076562642</v>
      </c>
      <c r="O94">
        <v>0</v>
      </c>
      <c r="P94">
        <v>34.482546347539817</v>
      </c>
      <c r="Q94">
        <v>2.8688016701461381</v>
      </c>
      <c r="R94">
        <v>5.7403865796897042</v>
      </c>
      <c r="S94">
        <v>3.831829253731343</v>
      </c>
      <c r="T94">
        <v>0</v>
      </c>
      <c r="U94">
        <v>23.980248285479167</v>
      </c>
      <c r="V94">
        <v>5.3353566291441794</v>
      </c>
      <c r="W94">
        <v>10.231172520108041</v>
      </c>
      <c r="X94">
        <v>43.092150680235456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2.6070658772819475</v>
      </c>
      <c r="AG94">
        <v>0</v>
      </c>
      <c r="AH94">
        <v>0</v>
      </c>
      <c r="AI94">
        <v>0</v>
      </c>
      <c r="AJ94">
        <v>0</v>
      </c>
      <c r="AK94">
        <v>15.955569405831364</v>
      </c>
      <c r="AL94">
        <v>0</v>
      </c>
      <c r="AM94">
        <v>0</v>
      </c>
      <c r="AN94">
        <v>0.567886</v>
      </c>
      <c r="AO94">
        <v>0</v>
      </c>
      <c r="AP94">
        <v>0.94084854531897266</v>
      </c>
      <c r="AQ94">
        <v>0</v>
      </c>
      <c r="AR94">
        <v>11.676208197282609</v>
      </c>
      <c r="AS94">
        <v>2.2526486443651508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326.59204428384561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102.4641934068745</v>
      </c>
      <c r="M95">
        <v>25.859631755072979</v>
      </c>
      <c r="N95">
        <v>34.701994076562642</v>
      </c>
      <c r="O95">
        <v>0</v>
      </c>
      <c r="P95">
        <v>34.482546347539817</v>
      </c>
      <c r="Q95">
        <v>2.8688016701461381</v>
      </c>
      <c r="R95">
        <v>5.7403865796897042</v>
      </c>
      <c r="S95">
        <v>3.831829253731343</v>
      </c>
      <c r="T95">
        <v>0</v>
      </c>
      <c r="U95">
        <v>23.980248285479167</v>
      </c>
      <c r="V95">
        <v>0.53954774999999999</v>
      </c>
      <c r="W95">
        <v>10.231172520108041</v>
      </c>
      <c r="X95">
        <v>43.092150680235456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15.955569405831364</v>
      </c>
      <c r="AL95">
        <v>0</v>
      </c>
      <c r="AM95">
        <v>0</v>
      </c>
      <c r="AN95">
        <v>0.567886</v>
      </c>
      <c r="AO95">
        <v>0</v>
      </c>
      <c r="AP95">
        <v>0.94084854531897266</v>
      </c>
      <c r="AQ95">
        <v>0</v>
      </c>
      <c r="AR95">
        <v>1.9460345972826087</v>
      </c>
      <c r="AS95">
        <v>2.2526486443651508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309.45548951823787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102.4641934068745</v>
      </c>
      <c r="M96">
        <v>25.859631755072979</v>
      </c>
      <c r="N96">
        <v>34.701994076562642</v>
      </c>
      <c r="O96">
        <v>0</v>
      </c>
      <c r="P96">
        <v>34.482546347539817</v>
      </c>
      <c r="Q96">
        <v>2.8688016701461381</v>
      </c>
      <c r="R96">
        <v>5.7403865796897042</v>
      </c>
      <c r="S96">
        <v>3.831829253731343</v>
      </c>
      <c r="T96">
        <v>0</v>
      </c>
      <c r="U96">
        <v>23.980248285479167</v>
      </c>
      <c r="V96">
        <v>0</v>
      </c>
      <c r="W96">
        <v>10.231172520108041</v>
      </c>
      <c r="X96">
        <v>43.092150680235456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15.955569405831364</v>
      </c>
      <c r="AL96">
        <v>0</v>
      </c>
      <c r="AM96">
        <v>0</v>
      </c>
      <c r="AN96">
        <v>0.567886</v>
      </c>
      <c r="AO96">
        <v>0</v>
      </c>
      <c r="AP96">
        <v>0.94084854531897266</v>
      </c>
      <c r="AQ96">
        <v>0</v>
      </c>
      <c r="AR96">
        <v>1.2973566027173913</v>
      </c>
      <c r="AS96">
        <v>2.2526486443651508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308.26726377367265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102.4641934068745</v>
      </c>
      <c r="M97">
        <v>25.859631755072979</v>
      </c>
      <c r="N97">
        <v>34.701994076562642</v>
      </c>
      <c r="O97">
        <v>0</v>
      </c>
      <c r="P97">
        <v>34.482546347539817</v>
      </c>
      <c r="Q97">
        <v>2.8688016701461381</v>
      </c>
      <c r="R97">
        <v>5.7403865796897042</v>
      </c>
      <c r="S97">
        <v>3.831829253731343</v>
      </c>
      <c r="T97">
        <v>0</v>
      </c>
      <c r="U97">
        <v>23.980248285479167</v>
      </c>
      <c r="V97">
        <v>0</v>
      </c>
      <c r="W97">
        <v>10.228946084210527</v>
      </c>
      <c r="X97">
        <v>43.088554542144415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15.955569405831364</v>
      </c>
      <c r="AL97">
        <v>0</v>
      </c>
      <c r="AM97">
        <v>0</v>
      </c>
      <c r="AN97">
        <v>0.567886</v>
      </c>
      <c r="AO97">
        <v>0</v>
      </c>
      <c r="AP97">
        <v>0.94084854531897266</v>
      </c>
      <c r="AQ97">
        <v>0</v>
      </c>
      <c r="AR97">
        <v>1.2973566027173913</v>
      </c>
      <c r="AS97">
        <v>2.2526486443651508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308.2614411996841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102.4641934068745</v>
      </c>
      <c r="M98">
        <v>25.859631755072979</v>
      </c>
      <c r="N98">
        <v>34.701994076562642</v>
      </c>
      <c r="O98">
        <v>0</v>
      </c>
      <c r="P98">
        <v>34.482546347539817</v>
      </c>
      <c r="Q98">
        <v>2.8688016701461381</v>
      </c>
      <c r="R98">
        <v>5.7403865796897042</v>
      </c>
      <c r="S98">
        <v>3.831829253731343</v>
      </c>
      <c r="T98">
        <v>0</v>
      </c>
      <c r="U98">
        <v>23.980248285479167</v>
      </c>
      <c r="V98">
        <v>0</v>
      </c>
      <c r="W98">
        <v>10.228946084210527</v>
      </c>
      <c r="X98">
        <v>43.088554542144415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15.955569405831364</v>
      </c>
      <c r="AL98">
        <v>0</v>
      </c>
      <c r="AM98">
        <v>0</v>
      </c>
      <c r="AN98">
        <v>0.567886</v>
      </c>
      <c r="AO98">
        <v>0</v>
      </c>
      <c r="AP98">
        <v>0.94084854531897266</v>
      </c>
      <c r="AQ98">
        <v>0</v>
      </c>
      <c r="AR98">
        <v>1.2973566027173913</v>
      </c>
      <c r="AS98">
        <v>2.7664107504460302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308.77520330576499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0.11243336585472331</v>
      </c>
      <c r="L99">
        <f t="shared" si="2"/>
        <v>3.5735867807917834</v>
      </c>
      <c r="M99">
        <f t="shared" si="2"/>
        <v>0.62063116212175085</v>
      </c>
      <c r="N99">
        <f t="shared" si="2"/>
        <v>0.83284785783750337</v>
      </c>
      <c r="O99">
        <f t="shared" si="2"/>
        <v>0</v>
      </c>
      <c r="P99">
        <f t="shared" si="2"/>
        <v>0.85137737435715</v>
      </c>
      <c r="Q99">
        <f t="shared" si="2"/>
        <v>6.3423230723234525E-2</v>
      </c>
      <c r="R99">
        <f t="shared" si="2"/>
        <v>0.2485205038227617</v>
      </c>
      <c r="S99">
        <f t="shared" si="2"/>
        <v>0.11456687830588104</v>
      </c>
      <c r="T99">
        <f t="shared" si="2"/>
        <v>0</v>
      </c>
      <c r="U99">
        <f t="shared" si="2"/>
        <v>0.57552595885149982</v>
      </c>
      <c r="V99">
        <f t="shared" si="2"/>
        <v>8.9695148586899504E-2</v>
      </c>
      <c r="W99">
        <f t="shared" si="2"/>
        <v>0.22143777882254762</v>
      </c>
      <c r="X99">
        <f t="shared" si="2"/>
        <v>1.0346860445883197</v>
      </c>
      <c r="Y99">
        <f t="shared" si="2"/>
        <v>0</v>
      </c>
      <c r="Z99">
        <f t="shared" si="2"/>
        <v>1.4455642142045456E-2</v>
      </c>
      <c r="AA99">
        <f t="shared" si="2"/>
        <v>2.6684859542616034E-2</v>
      </c>
      <c r="AB99">
        <f t="shared" si="2"/>
        <v>4.6435020242123023E-2</v>
      </c>
      <c r="AC99">
        <f t="shared" si="2"/>
        <v>3.5018972175887376E-2</v>
      </c>
      <c r="AD99">
        <f t="shared" si="2"/>
        <v>3.2980678015934899E-2</v>
      </c>
      <c r="AE99">
        <f t="shared" si="2"/>
        <v>9.0769678453000865E-2</v>
      </c>
      <c r="AF99">
        <f t="shared" si="2"/>
        <v>7.2957291462981785E-2</v>
      </c>
      <c r="AG99">
        <f t="shared" si="2"/>
        <v>0</v>
      </c>
      <c r="AH99">
        <f t="shared" si="2"/>
        <v>0.187757512058944</v>
      </c>
      <c r="AI99">
        <f t="shared" si="2"/>
        <v>1.5534569782717989E-2</v>
      </c>
      <c r="AJ99">
        <f t="shared" si="2"/>
        <v>0</v>
      </c>
      <c r="AK99">
        <f t="shared" si="2"/>
        <v>0.3829336657399523</v>
      </c>
      <c r="AL99">
        <f t="shared" si="2"/>
        <v>0</v>
      </c>
      <c r="AM99">
        <f t="shared" si="2"/>
        <v>1.1735260421230307E-2</v>
      </c>
      <c r="AN99">
        <f t="shared" si="2"/>
        <v>1.2777435000000019E-2</v>
      </c>
      <c r="AO99">
        <f t="shared" si="2"/>
        <v>0</v>
      </c>
      <c r="AP99">
        <f t="shared" si="2"/>
        <v>2.6814183694987583E-2</v>
      </c>
      <c r="AQ99">
        <f t="shared" si="2"/>
        <v>0.13882806046023799</v>
      </c>
      <c r="AR99">
        <f t="shared" si="2"/>
        <v>6.3302888184714745E-2</v>
      </c>
      <c r="AS99">
        <f t="shared" si="2"/>
        <v>5.4448889811310505E-2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9.5521666918527384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14.363958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14.363958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14.363958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14.363958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14.363958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14.363958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14.363958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14.363958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13.931626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13.931626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13.612142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13.612142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13.888866999999999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13.888866999999999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14.363958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14.363958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14.363958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14.363958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13.093586999999999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13.093586999999999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13.977309999999999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13.977309999999999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14.300928000000001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14.300928000000001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14.363958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14.363958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14.363958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14.363958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14.363958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14.363958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14.363958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14.363958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14.363958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14.363958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14.363958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14.363958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14.363958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14.363958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14.363958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14.363958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14.363958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14.363958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14.363958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14.363958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14.363958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14.363958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14.363958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14.363958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14.363958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14.363958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14.363958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14.363958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14.363958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14.363958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14.363958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14.363958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14.363958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14.363958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14.363958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14.363958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14.363958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14.363958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14.363958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14.363958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14.363958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14.363958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14.363958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14.363958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14.363958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14.363958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14.363958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14.363958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14.363958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14.363958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14.363958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14.363958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14.363958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14.363958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14.363958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14.363958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14.363958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14.363958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14.363958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14.363958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14.363958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14.363958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14.363958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14.363958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14.363958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14.363958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14.363958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14.363958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14.363958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14.363958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14.363958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14.363958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14.363958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14.363958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14.363958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14.363958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14.363958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14.363958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14.363958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14.363958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14.363958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14.363958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14.363958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14.363958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14.363958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14.363958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14.363958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14.363958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14.363958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14.363958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14.363958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14.363958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14.363958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14.363958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14.363958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14.363958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14.363958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14.363958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14.363958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14.363958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14.363958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14.363958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14.363958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14.363958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14.363958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14.363958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14.363958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14.363958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14.363958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14.363958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14.363958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14.363958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14.363958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14.363958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14.363958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14.363958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14.363958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14.363958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14.363958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14.363958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14.363958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14.363958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14.363958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14.363958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14.363958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14.363958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14.363958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14.363958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14.363958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14.363958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14.363958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14.363958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14.363958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14.363958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14.363958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14.363958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14.363958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14.363958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14.363958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14.363958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14.363958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14.363958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14.363958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14.363958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14.363958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14.363958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14.363958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14.363958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14.363958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14.363958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14.363958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14.363958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14.363958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14.363958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14.363958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14.363958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14.363958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14.363958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14.363958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14.363958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14.363958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14.363958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14.363958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14.363958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14.363958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14.363958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14.363958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14.363958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0.34389016999999977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0.34389016999999977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45272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258.55</v>
      </c>
      <c r="L3" s="196">
        <v>0.96</v>
      </c>
      <c r="M3" s="196">
        <v>58.41</v>
      </c>
      <c r="N3" s="196">
        <v>49.68</v>
      </c>
      <c r="O3" s="196">
        <v>70.180000000000007</v>
      </c>
      <c r="P3" s="196">
        <v>22.21</v>
      </c>
      <c r="Q3" s="196">
        <v>0</v>
      </c>
      <c r="R3" s="196">
        <v>17.829999999999998</v>
      </c>
      <c r="S3" s="196">
        <v>0</v>
      </c>
      <c r="T3" s="196">
        <v>0</v>
      </c>
      <c r="U3" s="196">
        <v>59.58</v>
      </c>
      <c r="V3" s="196">
        <v>7.63</v>
      </c>
      <c r="W3" s="196">
        <v>10.97</v>
      </c>
      <c r="X3" s="196">
        <v>62.04</v>
      </c>
      <c r="Y3" s="196">
        <v>0</v>
      </c>
      <c r="Z3">
        <v>0</v>
      </c>
      <c r="AA3" s="196">
        <v>15.16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117.05</v>
      </c>
      <c r="AQ3" s="196">
        <v>37.94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258.55</v>
      </c>
      <c r="L4" s="196">
        <v>0.96</v>
      </c>
      <c r="M4" s="196">
        <v>58.41</v>
      </c>
      <c r="N4" s="196">
        <v>49.68</v>
      </c>
      <c r="O4" s="196">
        <v>70.180000000000007</v>
      </c>
      <c r="P4" s="196">
        <v>22.21</v>
      </c>
      <c r="Q4" s="196">
        <v>0</v>
      </c>
      <c r="R4" s="196">
        <v>17.829999999999998</v>
      </c>
      <c r="S4" s="196">
        <v>0</v>
      </c>
      <c r="T4" s="196">
        <v>0</v>
      </c>
      <c r="U4" s="196">
        <v>59.58</v>
      </c>
      <c r="V4" s="196">
        <v>7.63</v>
      </c>
      <c r="W4" s="196">
        <v>10.97</v>
      </c>
      <c r="X4" s="196">
        <v>62.04</v>
      </c>
      <c r="Y4" s="196">
        <v>0</v>
      </c>
      <c r="Z4">
        <v>0</v>
      </c>
      <c r="AA4" s="196">
        <v>15.16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117.05</v>
      </c>
      <c r="AQ4" s="196">
        <v>37.94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258.55</v>
      </c>
      <c r="L5" s="196">
        <v>0.96</v>
      </c>
      <c r="M5" s="196">
        <v>58.41</v>
      </c>
      <c r="N5" s="196">
        <v>49.68</v>
      </c>
      <c r="O5" s="196">
        <v>70.180000000000007</v>
      </c>
      <c r="P5" s="196">
        <v>22.21</v>
      </c>
      <c r="Q5" s="196">
        <v>0</v>
      </c>
      <c r="R5" s="196">
        <v>6.7</v>
      </c>
      <c r="S5" s="196">
        <v>0</v>
      </c>
      <c r="T5" s="196">
        <v>0</v>
      </c>
      <c r="U5" s="196">
        <v>59.58</v>
      </c>
      <c r="V5" s="196">
        <v>7.63</v>
      </c>
      <c r="W5" s="196">
        <v>11.49</v>
      </c>
      <c r="X5" s="196">
        <v>62.04</v>
      </c>
      <c r="Y5" s="196">
        <v>0</v>
      </c>
      <c r="Z5">
        <v>0</v>
      </c>
      <c r="AA5" s="196">
        <v>15.16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117.05</v>
      </c>
      <c r="AQ5" s="196">
        <v>14.36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258.55</v>
      </c>
      <c r="L6" s="196">
        <v>0.96</v>
      </c>
      <c r="M6" s="196">
        <v>58.41</v>
      </c>
      <c r="N6" s="196">
        <v>49.68</v>
      </c>
      <c r="O6" s="196">
        <v>70.180000000000007</v>
      </c>
      <c r="P6" s="196">
        <v>22.21</v>
      </c>
      <c r="Q6" s="196">
        <v>0</v>
      </c>
      <c r="R6" s="196">
        <v>6.7</v>
      </c>
      <c r="S6" s="196">
        <v>0</v>
      </c>
      <c r="T6" s="196">
        <v>0</v>
      </c>
      <c r="U6" s="196">
        <v>59.58</v>
      </c>
      <c r="V6" s="196">
        <v>7.63</v>
      </c>
      <c r="W6" s="196">
        <v>11.49</v>
      </c>
      <c r="X6" s="196">
        <v>62.04</v>
      </c>
      <c r="Y6" s="196">
        <v>0</v>
      </c>
      <c r="Z6">
        <v>0</v>
      </c>
      <c r="AA6" s="196">
        <v>15.16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117.05</v>
      </c>
      <c r="AQ6" s="196">
        <v>14.36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258.55</v>
      </c>
      <c r="L7" s="196">
        <v>0.96</v>
      </c>
      <c r="M7" s="196">
        <v>58.41</v>
      </c>
      <c r="N7" s="196">
        <v>49.68</v>
      </c>
      <c r="O7" s="196">
        <v>70.180000000000007</v>
      </c>
      <c r="P7" s="196">
        <v>22.21</v>
      </c>
      <c r="Q7" s="196">
        <v>0</v>
      </c>
      <c r="R7" s="196">
        <v>6.7</v>
      </c>
      <c r="S7" s="196">
        <v>0</v>
      </c>
      <c r="T7" s="196">
        <v>0</v>
      </c>
      <c r="U7" s="196">
        <v>59.58</v>
      </c>
      <c r="V7" s="196">
        <v>3</v>
      </c>
      <c r="W7" s="196">
        <v>6.19</v>
      </c>
      <c r="X7" s="196">
        <v>25.91</v>
      </c>
      <c r="Y7" s="196">
        <v>0</v>
      </c>
      <c r="Z7">
        <v>0</v>
      </c>
      <c r="AA7" s="196">
        <v>15.16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86.18</v>
      </c>
      <c r="AQ7" s="196">
        <v>14.36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258.55</v>
      </c>
      <c r="L8" s="196">
        <v>0.96</v>
      </c>
      <c r="M8" s="196">
        <v>58.41</v>
      </c>
      <c r="N8" s="196">
        <v>49.68</v>
      </c>
      <c r="O8" s="196">
        <v>70.180000000000007</v>
      </c>
      <c r="P8" s="196">
        <v>22.21</v>
      </c>
      <c r="Q8" s="196">
        <v>0</v>
      </c>
      <c r="R8" s="196">
        <v>6.7</v>
      </c>
      <c r="S8" s="196">
        <v>0</v>
      </c>
      <c r="T8" s="196">
        <v>0</v>
      </c>
      <c r="U8" s="196">
        <v>59.58</v>
      </c>
      <c r="V8" s="196">
        <v>2.87</v>
      </c>
      <c r="W8" s="196">
        <v>4.79</v>
      </c>
      <c r="X8" s="196">
        <v>14.36</v>
      </c>
      <c r="Y8" s="196">
        <v>0</v>
      </c>
      <c r="Z8">
        <v>0</v>
      </c>
      <c r="AA8" s="196">
        <v>15.16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57.46</v>
      </c>
      <c r="AQ8" s="196">
        <v>14.36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258.55</v>
      </c>
      <c r="L9" s="196">
        <v>0.96</v>
      </c>
      <c r="M9" s="196">
        <v>58.41</v>
      </c>
      <c r="N9" s="196">
        <v>49.68</v>
      </c>
      <c r="O9" s="196">
        <v>70.180000000000007</v>
      </c>
      <c r="P9" s="196">
        <v>22.21</v>
      </c>
      <c r="Q9" s="196">
        <v>0</v>
      </c>
      <c r="R9" s="196">
        <v>6.7</v>
      </c>
      <c r="S9" s="196">
        <v>0</v>
      </c>
      <c r="T9" s="196">
        <v>0</v>
      </c>
      <c r="U9" s="196">
        <v>59.58</v>
      </c>
      <c r="V9" s="196">
        <v>2.87</v>
      </c>
      <c r="W9" s="196">
        <v>4.79</v>
      </c>
      <c r="X9" s="196">
        <v>14.36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57.46</v>
      </c>
      <c r="AQ9" s="196">
        <v>14.36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258.55</v>
      </c>
      <c r="L10" s="196">
        <v>0.96</v>
      </c>
      <c r="M10" s="196">
        <v>58.41</v>
      </c>
      <c r="N10" s="196">
        <v>49.68</v>
      </c>
      <c r="O10" s="196">
        <v>70.180000000000007</v>
      </c>
      <c r="P10" s="196">
        <v>22.21</v>
      </c>
      <c r="Q10" s="196">
        <v>0</v>
      </c>
      <c r="R10" s="196">
        <v>6.7</v>
      </c>
      <c r="S10" s="196">
        <v>0</v>
      </c>
      <c r="T10" s="196">
        <v>0</v>
      </c>
      <c r="U10" s="196">
        <v>59.58</v>
      </c>
      <c r="V10" s="196">
        <v>2.87</v>
      </c>
      <c r="W10" s="196">
        <v>4.79</v>
      </c>
      <c r="X10" s="196">
        <v>14.36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57.46</v>
      </c>
      <c r="AQ10" s="196">
        <v>14.36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258.55</v>
      </c>
      <c r="L11" s="196">
        <v>0.96</v>
      </c>
      <c r="M11" s="196">
        <v>58.41</v>
      </c>
      <c r="N11" s="196">
        <v>49.68</v>
      </c>
      <c r="O11" s="196">
        <v>70.180000000000007</v>
      </c>
      <c r="P11" s="196">
        <v>22.21</v>
      </c>
      <c r="Q11" s="196">
        <v>0</v>
      </c>
      <c r="R11" s="196">
        <v>6.7</v>
      </c>
      <c r="S11" s="196">
        <v>0</v>
      </c>
      <c r="T11" s="196">
        <v>0</v>
      </c>
      <c r="U11" s="196">
        <v>59.58</v>
      </c>
      <c r="V11" s="196">
        <v>2.87</v>
      </c>
      <c r="W11" s="196">
        <v>4.79</v>
      </c>
      <c r="X11" s="196">
        <v>14.36</v>
      </c>
      <c r="Y11" s="196">
        <v>0</v>
      </c>
      <c r="Z11">
        <v>0</v>
      </c>
      <c r="AA11" s="196">
        <v>14.45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57.46</v>
      </c>
      <c r="AQ11" s="196">
        <v>14.36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258.55</v>
      </c>
      <c r="L12" s="196">
        <v>0.96</v>
      </c>
      <c r="M12" s="196">
        <v>58.41</v>
      </c>
      <c r="N12" s="196">
        <v>49.68</v>
      </c>
      <c r="O12" s="196">
        <v>70.180000000000007</v>
      </c>
      <c r="P12" s="196">
        <v>22.21</v>
      </c>
      <c r="Q12" s="196">
        <v>0</v>
      </c>
      <c r="R12" s="196">
        <v>6.7</v>
      </c>
      <c r="S12" s="196">
        <v>0</v>
      </c>
      <c r="T12" s="196">
        <v>0</v>
      </c>
      <c r="U12" s="196">
        <v>59.58</v>
      </c>
      <c r="V12" s="196">
        <v>2.87</v>
      </c>
      <c r="W12" s="196">
        <v>4.79</v>
      </c>
      <c r="X12" s="196">
        <v>14.36</v>
      </c>
      <c r="Y12" s="196">
        <v>0</v>
      </c>
      <c r="Z12">
        <v>0</v>
      </c>
      <c r="AA12" s="196">
        <v>14.45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57.46</v>
      </c>
      <c r="AQ12" s="196">
        <v>14.36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258.55</v>
      </c>
      <c r="L13" s="196">
        <v>0.96</v>
      </c>
      <c r="M13" s="196">
        <v>58.41</v>
      </c>
      <c r="N13" s="196">
        <v>49.68</v>
      </c>
      <c r="O13" s="196">
        <v>70.180000000000007</v>
      </c>
      <c r="P13" s="196">
        <v>22.21</v>
      </c>
      <c r="Q13" s="196">
        <v>0</v>
      </c>
      <c r="R13" s="196">
        <v>6.7</v>
      </c>
      <c r="S13" s="196">
        <v>0</v>
      </c>
      <c r="T13" s="196">
        <v>0</v>
      </c>
      <c r="U13" s="196">
        <v>59.58</v>
      </c>
      <c r="V13" s="196">
        <v>2.87</v>
      </c>
      <c r="W13" s="196">
        <v>4.79</v>
      </c>
      <c r="X13" s="196">
        <v>14.36</v>
      </c>
      <c r="Y13" s="196">
        <v>0</v>
      </c>
      <c r="Z13">
        <v>0</v>
      </c>
      <c r="AA13" s="196">
        <v>14.45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57.46</v>
      </c>
      <c r="AQ13" s="196">
        <v>14.36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258.55</v>
      </c>
      <c r="L14" s="196">
        <v>0.96</v>
      </c>
      <c r="M14" s="196">
        <v>58.41</v>
      </c>
      <c r="N14" s="196">
        <v>49.68</v>
      </c>
      <c r="O14" s="196">
        <v>70.180000000000007</v>
      </c>
      <c r="P14" s="196">
        <v>22.21</v>
      </c>
      <c r="Q14" s="196">
        <v>0</v>
      </c>
      <c r="R14" s="196">
        <v>6.7</v>
      </c>
      <c r="S14" s="196">
        <v>0</v>
      </c>
      <c r="T14" s="196">
        <v>0</v>
      </c>
      <c r="U14" s="196">
        <v>59.58</v>
      </c>
      <c r="V14" s="196">
        <v>2.87</v>
      </c>
      <c r="W14" s="196">
        <v>4.79</v>
      </c>
      <c r="X14" s="196">
        <v>14.36</v>
      </c>
      <c r="Y14" s="196">
        <v>0</v>
      </c>
      <c r="Z14">
        <v>0</v>
      </c>
      <c r="AA14" s="196">
        <v>14.45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57.46</v>
      </c>
      <c r="AQ14" s="196">
        <v>14.36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258.55</v>
      </c>
      <c r="L15" s="196">
        <v>0.96</v>
      </c>
      <c r="M15" s="196">
        <v>58.41</v>
      </c>
      <c r="N15" s="196">
        <v>49.68</v>
      </c>
      <c r="O15" s="196">
        <v>70.180000000000007</v>
      </c>
      <c r="P15" s="196">
        <v>22.21</v>
      </c>
      <c r="Q15" s="196">
        <v>0</v>
      </c>
      <c r="R15" s="196">
        <v>6.7</v>
      </c>
      <c r="S15" s="196">
        <v>0</v>
      </c>
      <c r="T15" s="196">
        <v>0</v>
      </c>
      <c r="U15" s="196">
        <v>59.58</v>
      </c>
      <c r="V15" s="196">
        <v>2.87</v>
      </c>
      <c r="W15" s="196">
        <v>4.79</v>
      </c>
      <c r="X15" s="196">
        <v>14.36</v>
      </c>
      <c r="Y15" s="196">
        <v>0</v>
      </c>
      <c r="Z15">
        <v>0</v>
      </c>
      <c r="AA15" s="196">
        <v>14.45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57.46</v>
      </c>
      <c r="AQ15" s="196">
        <v>14.36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258.55</v>
      </c>
      <c r="L16" s="196">
        <v>0.96</v>
      </c>
      <c r="M16" s="196">
        <v>58.41</v>
      </c>
      <c r="N16" s="196">
        <v>49.68</v>
      </c>
      <c r="O16" s="196">
        <v>70.180000000000007</v>
      </c>
      <c r="P16" s="196">
        <v>22.21</v>
      </c>
      <c r="Q16" s="196">
        <v>0</v>
      </c>
      <c r="R16" s="196">
        <v>6.7</v>
      </c>
      <c r="S16" s="196">
        <v>0</v>
      </c>
      <c r="T16" s="196">
        <v>0</v>
      </c>
      <c r="U16" s="196">
        <v>59.58</v>
      </c>
      <c r="V16" s="196">
        <v>2.87</v>
      </c>
      <c r="W16" s="196">
        <v>4.79</v>
      </c>
      <c r="X16" s="196">
        <v>14.36</v>
      </c>
      <c r="Y16" s="196">
        <v>0</v>
      </c>
      <c r="Z16">
        <v>0</v>
      </c>
      <c r="AA16" s="196">
        <v>14.45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57.46</v>
      </c>
      <c r="AQ16" s="196">
        <v>14.36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258.55</v>
      </c>
      <c r="L17" s="196">
        <v>0.96</v>
      </c>
      <c r="M17" s="196">
        <v>58.41</v>
      </c>
      <c r="N17" s="196">
        <v>49.68</v>
      </c>
      <c r="O17" s="196">
        <v>70.180000000000007</v>
      </c>
      <c r="P17" s="196">
        <v>22.21</v>
      </c>
      <c r="Q17" s="196">
        <v>0</v>
      </c>
      <c r="R17" s="196">
        <v>6.7</v>
      </c>
      <c r="S17" s="196">
        <v>0</v>
      </c>
      <c r="T17" s="196">
        <v>0</v>
      </c>
      <c r="U17" s="196">
        <v>59.58</v>
      </c>
      <c r="V17" s="196">
        <v>2.87</v>
      </c>
      <c r="W17" s="196">
        <v>4.79</v>
      </c>
      <c r="X17" s="196">
        <v>14.36</v>
      </c>
      <c r="Y17" s="196">
        <v>0</v>
      </c>
      <c r="Z17">
        <v>0</v>
      </c>
      <c r="AA17" s="196">
        <v>14.45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57.46</v>
      </c>
      <c r="AQ17" s="196">
        <v>14.36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258.55</v>
      </c>
      <c r="L18" s="196">
        <v>0.96</v>
      </c>
      <c r="M18" s="196">
        <v>58.41</v>
      </c>
      <c r="N18" s="196">
        <v>49.68</v>
      </c>
      <c r="O18" s="196">
        <v>70.180000000000007</v>
      </c>
      <c r="P18" s="196">
        <v>22.21</v>
      </c>
      <c r="Q18" s="196">
        <v>0</v>
      </c>
      <c r="R18" s="196">
        <v>6.7</v>
      </c>
      <c r="S18" s="196">
        <v>0</v>
      </c>
      <c r="T18" s="196">
        <v>0</v>
      </c>
      <c r="U18" s="196">
        <v>59.58</v>
      </c>
      <c r="V18" s="196">
        <v>2.87</v>
      </c>
      <c r="W18" s="196">
        <v>4.79</v>
      </c>
      <c r="X18" s="196">
        <v>14.36</v>
      </c>
      <c r="Y18" s="196">
        <v>0</v>
      </c>
      <c r="Z18">
        <v>0</v>
      </c>
      <c r="AA18" s="196">
        <v>14.45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57.46</v>
      </c>
      <c r="AQ18" s="196">
        <v>14.36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258.55</v>
      </c>
      <c r="L19" s="196">
        <v>0.96</v>
      </c>
      <c r="M19" s="196">
        <v>58.41</v>
      </c>
      <c r="N19" s="196">
        <v>49.68</v>
      </c>
      <c r="O19" s="196">
        <v>70.180000000000007</v>
      </c>
      <c r="P19" s="196">
        <v>22.21</v>
      </c>
      <c r="Q19" s="196">
        <v>0</v>
      </c>
      <c r="R19" s="196">
        <v>6.7</v>
      </c>
      <c r="S19" s="196">
        <v>0</v>
      </c>
      <c r="T19" s="196">
        <v>0</v>
      </c>
      <c r="U19" s="196">
        <v>59.58</v>
      </c>
      <c r="V19" s="196">
        <v>2.87</v>
      </c>
      <c r="W19" s="196">
        <v>4.79</v>
      </c>
      <c r="X19" s="196">
        <v>14.36</v>
      </c>
      <c r="Y19" s="196">
        <v>0</v>
      </c>
      <c r="Z19">
        <v>0</v>
      </c>
      <c r="AA19" s="196">
        <v>14.45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57.46</v>
      </c>
      <c r="AQ19" s="196">
        <v>14.36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258.55</v>
      </c>
      <c r="L20" s="196">
        <v>0.96</v>
      </c>
      <c r="M20" s="196">
        <v>58.41</v>
      </c>
      <c r="N20" s="196">
        <v>49.68</v>
      </c>
      <c r="O20" s="196">
        <v>70.180000000000007</v>
      </c>
      <c r="P20" s="196">
        <v>22.21</v>
      </c>
      <c r="Q20" s="196">
        <v>0</v>
      </c>
      <c r="R20" s="196">
        <v>6.7</v>
      </c>
      <c r="S20" s="196">
        <v>0</v>
      </c>
      <c r="T20" s="196">
        <v>0</v>
      </c>
      <c r="U20" s="196">
        <v>59.58</v>
      </c>
      <c r="V20" s="196">
        <v>2.87</v>
      </c>
      <c r="W20" s="196">
        <v>4.79</v>
      </c>
      <c r="X20" s="196">
        <v>14.36</v>
      </c>
      <c r="Y20" s="196">
        <v>0</v>
      </c>
      <c r="Z20">
        <v>0</v>
      </c>
      <c r="AA20" s="196">
        <v>14.45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57.46</v>
      </c>
      <c r="AQ20" s="196">
        <v>14.36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258.55</v>
      </c>
      <c r="L21" s="196">
        <v>0.96</v>
      </c>
      <c r="M21" s="196">
        <v>58.41</v>
      </c>
      <c r="N21" s="196">
        <v>49.68</v>
      </c>
      <c r="O21" s="196">
        <v>70.180000000000007</v>
      </c>
      <c r="P21" s="196">
        <v>22.21</v>
      </c>
      <c r="Q21" s="196">
        <v>0</v>
      </c>
      <c r="R21" s="196">
        <v>6.7</v>
      </c>
      <c r="S21" s="196">
        <v>0</v>
      </c>
      <c r="T21" s="196">
        <v>0</v>
      </c>
      <c r="U21" s="196">
        <v>59.58</v>
      </c>
      <c r="V21" s="196">
        <v>2.87</v>
      </c>
      <c r="W21" s="196">
        <v>14.63</v>
      </c>
      <c r="X21" s="196">
        <v>62.04</v>
      </c>
      <c r="Y21" s="196">
        <v>0</v>
      </c>
      <c r="Z21">
        <v>0</v>
      </c>
      <c r="AA21" s="196">
        <v>14.45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108.93</v>
      </c>
      <c r="AQ21" s="196">
        <v>14.36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258.55</v>
      </c>
      <c r="L22" s="196">
        <v>0.96</v>
      </c>
      <c r="M22" s="196">
        <v>58.41</v>
      </c>
      <c r="N22" s="196">
        <v>49.68</v>
      </c>
      <c r="O22" s="196">
        <v>70.180000000000007</v>
      </c>
      <c r="P22" s="196">
        <v>22.21</v>
      </c>
      <c r="Q22" s="196">
        <v>0</v>
      </c>
      <c r="R22" s="196">
        <v>6.7</v>
      </c>
      <c r="S22" s="196">
        <v>0</v>
      </c>
      <c r="T22" s="196">
        <v>0</v>
      </c>
      <c r="U22" s="196">
        <v>59.58</v>
      </c>
      <c r="V22" s="196">
        <v>7.63</v>
      </c>
      <c r="W22" s="196">
        <v>14.63</v>
      </c>
      <c r="X22" s="196">
        <v>62.05</v>
      </c>
      <c r="Y22" s="196">
        <v>0</v>
      </c>
      <c r="Z22">
        <v>0</v>
      </c>
      <c r="AA22" s="196">
        <v>14.45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117.05</v>
      </c>
      <c r="AQ22" s="196">
        <v>14.36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306.43</v>
      </c>
      <c r="L23" s="196">
        <v>0.96</v>
      </c>
      <c r="M23" s="196">
        <v>58.41</v>
      </c>
      <c r="N23" s="196">
        <v>49.68</v>
      </c>
      <c r="O23" s="196">
        <v>70.180000000000007</v>
      </c>
      <c r="P23" s="196">
        <v>22.21</v>
      </c>
      <c r="Q23" s="196">
        <v>0</v>
      </c>
      <c r="R23" s="196">
        <v>16.559999999999999</v>
      </c>
      <c r="S23" s="196">
        <v>0</v>
      </c>
      <c r="T23" s="196">
        <v>0</v>
      </c>
      <c r="U23" s="196">
        <v>59.58</v>
      </c>
      <c r="V23" s="196">
        <v>7.63</v>
      </c>
      <c r="W23" s="196">
        <v>14.62</v>
      </c>
      <c r="X23" s="196">
        <v>62.04</v>
      </c>
      <c r="Y23" s="196">
        <v>0</v>
      </c>
      <c r="Z23">
        <v>0</v>
      </c>
      <c r="AA23" s="196">
        <v>14.45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117.05</v>
      </c>
      <c r="AQ23" s="196">
        <v>33.65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344.73</v>
      </c>
      <c r="L24" s="196">
        <v>0.96</v>
      </c>
      <c r="M24" s="196">
        <v>58.41</v>
      </c>
      <c r="N24" s="196">
        <v>49.68</v>
      </c>
      <c r="O24" s="196">
        <v>70.180000000000007</v>
      </c>
      <c r="P24" s="196">
        <v>22.21</v>
      </c>
      <c r="Q24" s="196">
        <v>0</v>
      </c>
      <c r="R24" s="196">
        <v>17.829999999999998</v>
      </c>
      <c r="S24" s="196">
        <v>0</v>
      </c>
      <c r="T24" s="196">
        <v>0</v>
      </c>
      <c r="U24" s="196">
        <v>59.58</v>
      </c>
      <c r="V24" s="196">
        <v>7.63</v>
      </c>
      <c r="W24" s="196">
        <v>14.63</v>
      </c>
      <c r="X24" s="196">
        <v>62.04</v>
      </c>
      <c r="Y24" s="196">
        <v>0</v>
      </c>
      <c r="Z24">
        <v>0</v>
      </c>
      <c r="AA24" s="196">
        <v>14.45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113.96</v>
      </c>
      <c r="AQ24" s="196">
        <v>33.65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402.19</v>
      </c>
      <c r="L25" s="196">
        <v>0.96</v>
      </c>
      <c r="M25" s="196">
        <v>58.41</v>
      </c>
      <c r="N25" s="196">
        <v>49.68</v>
      </c>
      <c r="O25" s="196">
        <v>70.180000000000007</v>
      </c>
      <c r="P25" s="196">
        <v>22.21</v>
      </c>
      <c r="Q25" s="196">
        <v>0</v>
      </c>
      <c r="R25" s="196">
        <v>17.829999999999998</v>
      </c>
      <c r="S25" s="196">
        <v>0</v>
      </c>
      <c r="T25" s="196">
        <v>0</v>
      </c>
      <c r="U25" s="196">
        <v>59.58</v>
      </c>
      <c r="V25" s="196">
        <v>7.63</v>
      </c>
      <c r="W25" s="196">
        <v>14.63</v>
      </c>
      <c r="X25" s="196">
        <v>62.04</v>
      </c>
      <c r="Y25" s="196">
        <v>0</v>
      </c>
      <c r="Z25">
        <v>0</v>
      </c>
      <c r="AA25" s="196">
        <v>14.45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117.05</v>
      </c>
      <c r="AQ25" s="196">
        <v>33.65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459.65</v>
      </c>
      <c r="L26" s="196">
        <v>0.96</v>
      </c>
      <c r="M26" s="196">
        <v>58.41</v>
      </c>
      <c r="N26" s="196">
        <v>49.68</v>
      </c>
      <c r="O26" s="196">
        <v>70.180000000000007</v>
      </c>
      <c r="P26" s="196">
        <v>22.21</v>
      </c>
      <c r="Q26" s="196">
        <v>0</v>
      </c>
      <c r="R26" s="196">
        <v>17.829999999999998</v>
      </c>
      <c r="S26" s="196">
        <v>0</v>
      </c>
      <c r="T26" s="196">
        <v>0</v>
      </c>
      <c r="U26" s="196">
        <v>59.58</v>
      </c>
      <c r="V26" s="196">
        <v>7.63</v>
      </c>
      <c r="W26" s="196">
        <v>14.63</v>
      </c>
      <c r="X26" s="196">
        <v>62.04</v>
      </c>
      <c r="Y26" s="196">
        <v>0</v>
      </c>
      <c r="Z26">
        <v>0</v>
      </c>
      <c r="AA26" s="196">
        <v>14.45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117.05</v>
      </c>
      <c r="AQ26" s="196">
        <v>33.65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488.01</v>
      </c>
      <c r="L27" s="196">
        <v>3.83</v>
      </c>
      <c r="M27" s="196">
        <v>58.41</v>
      </c>
      <c r="N27" s="196">
        <v>49.68</v>
      </c>
      <c r="O27" s="196">
        <v>70.180000000000007</v>
      </c>
      <c r="P27" s="196">
        <v>22.21</v>
      </c>
      <c r="Q27" s="196">
        <v>0</v>
      </c>
      <c r="R27" s="196">
        <v>17.760000000000002</v>
      </c>
      <c r="S27" s="196">
        <v>0</v>
      </c>
      <c r="T27" s="196">
        <v>0</v>
      </c>
      <c r="U27" s="196">
        <v>59.58</v>
      </c>
      <c r="V27" s="196">
        <v>7.63</v>
      </c>
      <c r="W27" s="196">
        <v>14.63</v>
      </c>
      <c r="X27" s="196">
        <v>62.04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99.61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117.05</v>
      </c>
      <c r="AQ27" s="196">
        <v>33.65</v>
      </c>
      <c r="AR27" s="196">
        <v>0.04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488.01</v>
      </c>
      <c r="L28" s="196">
        <v>3.83</v>
      </c>
      <c r="M28" s="196">
        <v>58.41</v>
      </c>
      <c r="N28" s="196">
        <v>49.68</v>
      </c>
      <c r="O28" s="196">
        <v>70.180000000000007</v>
      </c>
      <c r="P28" s="196">
        <v>22.21</v>
      </c>
      <c r="Q28" s="196">
        <v>0</v>
      </c>
      <c r="R28" s="196">
        <v>17.829999999999998</v>
      </c>
      <c r="S28" s="196">
        <v>0</v>
      </c>
      <c r="T28" s="196">
        <v>0</v>
      </c>
      <c r="U28" s="196">
        <v>59.58</v>
      </c>
      <c r="V28" s="196">
        <v>7.63</v>
      </c>
      <c r="W28" s="196">
        <v>14.63</v>
      </c>
      <c r="X28" s="196">
        <v>62.04</v>
      </c>
      <c r="Y28" s="196">
        <v>0</v>
      </c>
      <c r="Z28">
        <v>0</v>
      </c>
      <c r="AA28" s="196">
        <v>8.91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99.61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117.05</v>
      </c>
      <c r="AQ28" s="196">
        <v>33.65</v>
      </c>
      <c r="AR28" s="196">
        <v>7.0000000000000007E-2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488</v>
      </c>
      <c r="L29" s="196">
        <v>3.83</v>
      </c>
      <c r="M29" s="196">
        <v>58.41</v>
      </c>
      <c r="N29" s="196">
        <v>49.68</v>
      </c>
      <c r="O29" s="196">
        <v>70.180000000000007</v>
      </c>
      <c r="P29" s="196">
        <v>22.21</v>
      </c>
      <c r="Q29" s="196">
        <v>0</v>
      </c>
      <c r="R29" s="196">
        <v>17.829999999999998</v>
      </c>
      <c r="S29" s="196">
        <v>0</v>
      </c>
      <c r="T29" s="196">
        <v>0</v>
      </c>
      <c r="U29" s="196">
        <v>59.58</v>
      </c>
      <c r="V29" s="196">
        <v>7.63</v>
      </c>
      <c r="W29" s="196">
        <v>14.63</v>
      </c>
      <c r="X29" s="196">
        <v>62.04</v>
      </c>
      <c r="Y29" s="196">
        <v>0</v>
      </c>
      <c r="Z29">
        <v>0</v>
      </c>
      <c r="AA29" s="196">
        <v>8.91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99.61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117.05</v>
      </c>
      <c r="AQ29" s="196">
        <v>33.65</v>
      </c>
      <c r="AR29" s="196">
        <v>1.27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478.74</v>
      </c>
      <c r="L30" s="196">
        <v>3.82</v>
      </c>
      <c r="M30" s="196">
        <v>58.41</v>
      </c>
      <c r="N30" s="196">
        <v>49.68</v>
      </c>
      <c r="O30" s="196">
        <v>70.180000000000007</v>
      </c>
      <c r="P30" s="196">
        <v>22.21</v>
      </c>
      <c r="Q30" s="196">
        <v>0</v>
      </c>
      <c r="R30" s="196">
        <v>17.829999999999998</v>
      </c>
      <c r="S30" s="196">
        <v>0</v>
      </c>
      <c r="T30" s="196">
        <v>0</v>
      </c>
      <c r="U30" s="196">
        <v>59.58</v>
      </c>
      <c r="V30" s="196">
        <v>7.63</v>
      </c>
      <c r="W30" s="196">
        <v>14.63</v>
      </c>
      <c r="X30" s="196">
        <v>62.04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99.61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117.05</v>
      </c>
      <c r="AQ30" s="196">
        <v>33.65</v>
      </c>
      <c r="AR30" s="196">
        <v>6.6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487.79</v>
      </c>
      <c r="L31" s="196">
        <v>3.83</v>
      </c>
      <c r="M31" s="196">
        <v>58.41</v>
      </c>
      <c r="N31" s="196">
        <v>49.68</v>
      </c>
      <c r="O31" s="196">
        <v>70.180000000000007</v>
      </c>
      <c r="P31" s="196">
        <v>22.21</v>
      </c>
      <c r="Q31" s="196">
        <v>0</v>
      </c>
      <c r="R31" s="196">
        <v>17.829999999999998</v>
      </c>
      <c r="S31" s="196">
        <v>0</v>
      </c>
      <c r="T31" s="196">
        <v>0</v>
      </c>
      <c r="U31" s="196">
        <v>59.58</v>
      </c>
      <c r="V31" s="196">
        <v>7.63</v>
      </c>
      <c r="W31" s="196">
        <v>14.63</v>
      </c>
      <c r="X31" s="196">
        <v>62.04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99.61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117.05</v>
      </c>
      <c r="AQ31" s="196">
        <v>33.65</v>
      </c>
      <c r="AR31" s="196">
        <v>20.82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487.79</v>
      </c>
      <c r="L32" s="196">
        <v>3.83</v>
      </c>
      <c r="M32" s="196">
        <v>58.41</v>
      </c>
      <c r="N32" s="196">
        <v>49.68</v>
      </c>
      <c r="O32" s="196">
        <v>70.180000000000007</v>
      </c>
      <c r="P32" s="196">
        <v>22.21</v>
      </c>
      <c r="Q32" s="196">
        <v>0</v>
      </c>
      <c r="R32" s="196">
        <v>17.829999999999998</v>
      </c>
      <c r="S32" s="196">
        <v>0</v>
      </c>
      <c r="T32" s="196">
        <v>0</v>
      </c>
      <c r="U32" s="196">
        <v>59.58</v>
      </c>
      <c r="V32" s="196">
        <v>7.63</v>
      </c>
      <c r="W32" s="196">
        <v>14.63</v>
      </c>
      <c r="X32" s="196">
        <v>62.04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99.61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117.05</v>
      </c>
      <c r="AQ32" s="196">
        <v>33.65</v>
      </c>
      <c r="AR32" s="196">
        <v>37.659999999999997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487.79</v>
      </c>
      <c r="L33" s="196">
        <v>3.83</v>
      </c>
      <c r="M33" s="196">
        <v>58.41</v>
      </c>
      <c r="N33" s="196">
        <v>49.68</v>
      </c>
      <c r="O33" s="196">
        <v>70.180000000000007</v>
      </c>
      <c r="P33" s="196">
        <v>22.21</v>
      </c>
      <c r="Q33" s="196">
        <v>0</v>
      </c>
      <c r="R33" s="196">
        <v>17.829999999999998</v>
      </c>
      <c r="S33" s="196">
        <v>0</v>
      </c>
      <c r="T33" s="196">
        <v>0</v>
      </c>
      <c r="U33" s="196">
        <v>59.58</v>
      </c>
      <c r="V33" s="196">
        <v>7.63</v>
      </c>
      <c r="W33" s="196">
        <v>14.63</v>
      </c>
      <c r="X33" s="196">
        <v>62.04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145.80000000000001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117.05</v>
      </c>
      <c r="AQ33" s="196">
        <v>33.65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487.79</v>
      </c>
      <c r="L34" s="196">
        <v>3.83</v>
      </c>
      <c r="M34" s="196">
        <v>58.41</v>
      </c>
      <c r="N34" s="196">
        <v>49.68</v>
      </c>
      <c r="O34" s="196">
        <v>70.180000000000007</v>
      </c>
      <c r="P34" s="196">
        <v>22.21</v>
      </c>
      <c r="Q34" s="196">
        <v>0</v>
      </c>
      <c r="R34" s="196">
        <v>17.829999999999998</v>
      </c>
      <c r="S34" s="196">
        <v>0</v>
      </c>
      <c r="T34" s="196">
        <v>0</v>
      </c>
      <c r="U34" s="196">
        <v>59.58</v>
      </c>
      <c r="V34" s="196">
        <v>7.63</v>
      </c>
      <c r="W34" s="196">
        <v>14.63</v>
      </c>
      <c r="X34" s="196">
        <v>62.04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145.80000000000001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117.05</v>
      </c>
      <c r="AQ34" s="196">
        <v>33.65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487.79</v>
      </c>
      <c r="L35" s="196">
        <v>3.83</v>
      </c>
      <c r="M35" s="196">
        <v>58.41</v>
      </c>
      <c r="N35" s="196">
        <v>49.68</v>
      </c>
      <c r="O35" s="196">
        <v>70.180000000000007</v>
      </c>
      <c r="P35" s="196">
        <v>22.21</v>
      </c>
      <c r="Q35" s="196">
        <v>0</v>
      </c>
      <c r="R35" s="196">
        <v>17.829999999999998</v>
      </c>
      <c r="S35" s="196">
        <v>0</v>
      </c>
      <c r="T35" s="196">
        <v>0</v>
      </c>
      <c r="U35" s="196">
        <v>59.58</v>
      </c>
      <c r="V35" s="196">
        <v>7.63</v>
      </c>
      <c r="W35" s="196">
        <v>14.63</v>
      </c>
      <c r="X35" s="196">
        <v>62.04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145.80000000000001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117.05</v>
      </c>
      <c r="AQ35" s="196">
        <v>33.65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487.79</v>
      </c>
      <c r="L36" s="196">
        <v>3.83</v>
      </c>
      <c r="M36" s="196">
        <v>58.41</v>
      </c>
      <c r="N36" s="196">
        <v>49.68</v>
      </c>
      <c r="O36" s="196">
        <v>70.180000000000007</v>
      </c>
      <c r="P36" s="196">
        <v>22.21</v>
      </c>
      <c r="Q36" s="196">
        <v>0</v>
      </c>
      <c r="R36" s="196">
        <v>17.829999999999998</v>
      </c>
      <c r="S36" s="196">
        <v>0</v>
      </c>
      <c r="T36" s="196">
        <v>0</v>
      </c>
      <c r="U36" s="196">
        <v>59.58</v>
      </c>
      <c r="V36" s="196">
        <v>7.63</v>
      </c>
      <c r="W36" s="196">
        <v>14.63</v>
      </c>
      <c r="X36" s="196">
        <v>62.04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145.80000000000001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117.05</v>
      </c>
      <c r="AQ36" s="196">
        <v>33.65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487.79</v>
      </c>
      <c r="L37" s="196">
        <v>3.83</v>
      </c>
      <c r="M37" s="196">
        <v>58.41</v>
      </c>
      <c r="N37" s="196">
        <v>49.68</v>
      </c>
      <c r="O37" s="196">
        <v>70.180000000000007</v>
      </c>
      <c r="P37" s="196">
        <v>22.21</v>
      </c>
      <c r="Q37" s="196">
        <v>0</v>
      </c>
      <c r="R37" s="196">
        <v>17.829999999999998</v>
      </c>
      <c r="S37" s="196">
        <v>0</v>
      </c>
      <c r="T37" s="196">
        <v>0</v>
      </c>
      <c r="U37" s="196">
        <v>59.58</v>
      </c>
      <c r="V37" s="196">
        <v>7.63</v>
      </c>
      <c r="W37" s="196">
        <v>14.63</v>
      </c>
      <c r="X37" s="196">
        <v>62.04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145.80000000000001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117.05</v>
      </c>
      <c r="AQ37" s="196">
        <v>33.65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487.79</v>
      </c>
      <c r="L38" s="196">
        <v>3.83</v>
      </c>
      <c r="M38" s="196">
        <v>58.41</v>
      </c>
      <c r="N38" s="196">
        <v>49.68</v>
      </c>
      <c r="O38" s="196">
        <v>70.180000000000007</v>
      </c>
      <c r="P38" s="196">
        <v>22.21</v>
      </c>
      <c r="Q38" s="196">
        <v>0</v>
      </c>
      <c r="R38" s="196">
        <v>17.829999999999998</v>
      </c>
      <c r="S38" s="196">
        <v>0</v>
      </c>
      <c r="T38" s="196">
        <v>0</v>
      </c>
      <c r="U38" s="196">
        <v>59.58</v>
      </c>
      <c r="V38" s="196">
        <v>7.63</v>
      </c>
      <c r="W38" s="196">
        <v>14.63</v>
      </c>
      <c r="X38" s="196">
        <v>62.04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145.80000000000001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117.05</v>
      </c>
      <c r="AQ38" s="196">
        <v>33.65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487.79</v>
      </c>
      <c r="L39" s="196">
        <v>3.83</v>
      </c>
      <c r="M39" s="196">
        <v>58.41</v>
      </c>
      <c r="N39" s="196">
        <v>49.68</v>
      </c>
      <c r="O39" s="196">
        <v>70.180000000000007</v>
      </c>
      <c r="P39" s="196">
        <v>22.21</v>
      </c>
      <c r="Q39" s="196">
        <v>0</v>
      </c>
      <c r="R39" s="196">
        <v>17.829999999999998</v>
      </c>
      <c r="S39" s="196">
        <v>0</v>
      </c>
      <c r="T39" s="196">
        <v>0</v>
      </c>
      <c r="U39" s="196">
        <v>59.58</v>
      </c>
      <c r="V39" s="196">
        <v>7.63</v>
      </c>
      <c r="W39" s="196">
        <v>14.63</v>
      </c>
      <c r="X39" s="196">
        <v>62.04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145.80000000000001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117.05</v>
      </c>
      <c r="AQ39" s="196">
        <v>33.65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487.79</v>
      </c>
      <c r="L40" s="196">
        <v>3.83</v>
      </c>
      <c r="M40" s="196">
        <v>58.41</v>
      </c>
      <c r="N40" s="196">
        <v>49.68</v>
      </c>
      <c r="O40" s="196">
        <v>70.180000000000007</v>
      </c>
      <c r="P40" s="196">
        <v>22.21</v>
      </c>
      <c r="Q40" s="196">
        <v>0</v>
      </c>
      <c r="R40" s="196">
        <v>17.829999999999998</v>
      </c>
      <c r="S40" s="196">
        <v>0</v>
      </c>
      <c r="T40" s="196">
        <v>0</v>
      </c>
      <c r="U40" s="196">
        <v>59.58</v>
      </c>
      <c r="V40" s="196">
        <v>7.63</v>
      </c>
      <c r="W40" s="196">
        <v>14.63</v>
      </c>
      <c r="X40" s="196">
        <v>62.04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145.80000000000001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117.05</v>
      </c>
      <c r="AQ40" s="196">
        <v>33.65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487.79</v>
      </c>
      <c r="L41" s="196">
        <v>3.83</v>
      </c>
      <c r="M41" s="196">
        <v>58.41</v>
      </c>
      <c r="N41" s="196">
        <v>49.68</v>
      </c>
      <c r="O41" s="196">
        <v>70.180000000000007</v>
      </c>
      <c r="P41" s="196">
        <v>22.21</v>
      </c>
      <c r="Q41" s="196">
        <v>0</v>
      </c>
      <c r="R41" s="196">
        <v>17.829999999999998</v>
      </c>
      <c r="S41" s="196">
        <v>0</v>
      </c>
      <c r="T41" s="196">
        <v>0</v>
      </c>
      <c r="U41" s="196">
        <v>59.58</v>
      </c>
      <c r="V41" s="196">
        <v>7.63</v>
      </c>
      <c r="W41" s="196">
        <v>14.63</v>
      </c>
      <c r="X41" s="196">
        <v>62.04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145.80000000000001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117.05</v>
      </c>
      <c r="AQ41" s="196">
        <v>33.65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487.79</v>
      </c>
      <c r="L42" s="196">
        <v>3.83</v>
      </c>
      <c r="M42" s="196">
        <v>58.41</v>
      </c>
      <c r="N42" s="196">
        <v>49.68</v>
      </c>
      <c r="O42" s="196">
        <v>70.180000000000007</v>
      </c>
      <c r="P42" s="196">
        <v>22.21</v>
      </c>
      <c r="Q42" s="196">
        <v>0</v>
      </c>
      <c r="R42" s="196">
        <v>17.829999999999998</v>
      </c>
      <c r="S42" s="196">
        <v>0</v>
      </c>
      <c r="T42" s="196">
        <v>0</v>
      </c>
      <c r="U42" s="196">
        <v>59.58</v>
      </c>
      <c r="V42" s="196">
        <v>7.63</v>
      </c>
      <c r="W42" s="196">
        <v>14.63</v>
      </c>
      <c r="X42" s="196">
        <v>62.04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145.80000000000001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117.05</v>
      </c>
      <c r="AQ42" s="196">
        <v>33.65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488</v>
      </c>
      <c r="L43" s="196">
        <v>3.83</v>
      </c>
      <c r="M43" s="196">
        <v>58.41</v>
      </c>
      <c r="N43" s="196">
        <v>49.68</v>
      </c>
      <c r="O43" s="196">
        <v>70.180000000000007</v>
      </c>
      <c r="P43" s="196">
        <v>22.21</v>
      </c>
      <c r="Q43" s="196">
        <v>0</v>
      </c>
      <c r="R43" s="196">
        <v>17.829999999999998</v>
      </c>
      <c r="S43" s="196">
        <v>0</v>
      </c>
      <c r="T43" s="196">
        <v>0</v>
      </c>
      <c r="U43" s="196">
        <v>59.58</v>
      </c>
      <c r="V43" s="196">
        <v>7.63</v>
      </c>
      <c r="W43" s="196">
        <v>14.63</v>
      </c>
      <c r="X43" s="196">
        <v>62.04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117.05</v>
      </c>
      <c r="AQ43" s="196">
        <v>33.65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488</v>
      </c>
      <c r="L44" s="196">
        <v>3.83</v>
      </c>
      <c r="M44" s="196">
        <v>58.41</v>
      </c>
      <c r="N44" s="196">
        <v>49.68</v>
      </c>
      <c r="O44" s="196">
        <v>70.180000000000007</v>
      </c>
      <c r="P44" s="196">
        <v>22.21</v>
      </c>
      <c r="Q44" s="196">
        <v>0</v>
      </c>
      <c r="R44" s="196">
        <v>17.829999999999998</v>
      </c>
      <c r="S44" s="196">
        <v>0</v>
      </c>
      <c r="T44" s="196">
        <v>0</v>
      </c>
      <c r="U44" s="196">
        <v>59.58</v>
      </c>
      <c r="V44" s="196">
        <v>7.63</v>
      </c>
      <c r="W44" s="196">
        <v>14.63</v>
      </c>
      <c r="X44" s="196">
        <v>62.04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117.05</v>
      </c>
      <c r="AQ44" s="196">
        <v>33.65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488</v>
      </c>
      <c r="L45" s="196">
        <v>3.83</v>
      </c>
      <c r="M45" s="196">
        <v>58.41</v>
      </c>
      <c r="N45" s="196">
        <v>49.68</v>
      </c>
      <c r="O45" s="196">
        <v>70.180000000000007</v>
      </c>
      <c r="P45" s="196">
        <v>22.21</v>
      </c>
      <c r="Q45" s="196">
        <v>0</v>
      </c>
      <c r="R45" s="196">
        <v>17.829999999999998</v>
      </c>
      <c r="S45" s="196">
        <v>0</v>
      </c>
      <c r="T45" s="196">
        <v>0</v>
      </c>
      <c r="U45" s="196">
        <v>59.58</v>
      </c>
      <c r="V45" s="196">
        <v>7.63</v>
      </c>
      <c r="W45" s="196">
        <v>14.63</v>
      </c>
      <c r="X45" s="196">
        <v>62.04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117.05</v>
      </c>
      <c r="AQ45" s="196">
        <v>33.65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488</v>
      </c>
      <c r="L46" s="196">
        <v>3.83</v>
      </c>
      <c r="M46" s="196">
        <v>58.41</v>
      </c>
      <c r="N46" s="196">
        <v>49.68</v>
      </c>
      <c r="O46" s="196">
        <v>70.180000000000007</v>
      </c>
      <c r="P46" s="196">
        <v>22.21</v>
      </c>
      <c r="Q46" s="196">
        <v>0</v>
      </c>
      <c r="R46" s="196">
        <v>17.829999999999998</v>
      </c>
      <c r="S46" s="196">
        <v>0</v>
      </c>
      <c r="T46" s="196">
        <v>0</v>
      </c>
      <c r="U46" s="196">
        <v>59.58</v>
      </c>
      <c r="V46" s="196">
        <v>7.63</v>
      </c>
      <c r="W46" s="196">
        <v>14.63</v>
      </c>
      <c r="X46" s="196">
        <v>62.04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117.05</v>
      </c>
      <c r="AQ46" s="196">
        <v>33.65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488</v>
      </c>
      <c r="L47" s="196">
        <v>3.83</v>
      </c>
      <c r="M47" s="196">
        <v>58.41</v>
      </c>
      <c r="N47" s="196">
        <v>49.68</v>
      </c>
      <c r="O47" s="196">
        <v>70.180000000000007</v>
      </c>
      <c r="P47" s="196">
        <v>22.21</v>
      </c>
      <c r="Q47" s="196">
        <v>0</v>
      </c>
      <c r="R47" s="196">
        <v>17.829999999999998</v>
      </c>
      <c r="S47" s="196">
        <v>0</v>
      </c>
      <c r="T47" s="196">
        <v>0</v>
      </c>
      <c r="U47" s="196">
        <v>59.58</v>
      </c>
      <c r="V47" s="196">
        <v>7.63</v>
      </c>
      <c r="W47" s="196">
        <v>14.63</v>
      </c>
      <c r="X47" s="196">
        <v>62.04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99.61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117.05</v>
      </c>
      <c r="AQ47" s="196">
        <v>33.65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488</v>
      </c>
      <c r="L48" s="196">
        <v>3.83</v>
      </c>
      <c r="M48" s="196">
        <v>58.41</v>
      </c>
      <c r="N48" s="196">
        <v>49.68</v>
      </c>
      <c r="O48" s="196">
        <v>70.180000000000007</v>
      </c>
      <c r="P48" s="196">
        <v>22.21</v>
      </c>
      <c r="Q48" s="196">
        <v>0</v>
      </c>
      <c r="R48" s="196">
        <v>17.829999999999998</v>
      </c>
      <c r="S48" s="196">
        <v>0</v>
      </c>
      <c r="T48" s="196">
        <v>0</v>
      </c>
      <c r="U48" s="196">
        <v>59.58</v>
      </c>
      <c r="V48" s="196">
        <v>7.63</v>
      </c>
      <c r="W48" s="196">
        <v>14.63</v>
      </c>
      <c r="X48" s="196">
        <v>62.04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99.61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117.05</v>
      </c>
      <c r="AQ48" s="196">
        <v>33.65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488.02</v>
      </c>
      <c r="L49" s="196">
        <v>3.83</v>
      </c>
      <c r="M49" s="196">
        <v>58.41</v>
      </c>
      <c r="N49" s="196">
        <v>49.68</v>
      </c>
      <c r="O49" s="196">
        <v>70.180000000000007</v>
      </c>
      <c r="P49" s="196">
        <v>22.21</v>
      </c>
      <c r="Q49" s="196">
        <v>0</v>
      </c>
      <c r="R49" s="196">
        <v>17.829999999999998</v>
      </c>
      <c r="S49" s="196">
        <v>0</v>
      </c>
      <c r="T49" s="196">
        <v>0</v>
      </c>
      <c r="U49" s="196">
        <v>59.58</v>
      </c>
      <c r="V49" s="196">
        <v>7.63</v>
      </c>
      <c r="W49" s="196">
        <v>14.63</v>
      </c>
      <c r="X49" s="196">
        <v>62.04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99.61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117.05</v>
      </c>
      <c r="AQ49" s="196">
        <v>33.65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488.02</v>
      </c>
      <c r="L50" s="196">
        <v>3.83</v>
      </c>
      <c r="M50" s="196">
        <v>58.41</v>
      </c>
      <c r="N50" s="196">
        <v>49.68</v>
      </c>
      <c r="O50" s="196">
        <v>70.180000000000007</v>
      </c>
      <c r="P50" s="196">
        <v>22.21</v>
      </c>
      <c r="Q50" s="196">
        <v>0</v>
      </c>
      <c r="R50" s="196">
        <v>17.829999999999998</v>
      </c>
      <c r="S50" s="196">
        <v>0</v>
      </c>
      <c r="T50" s="196">
        <v>0</v>
      </c>
      <c r="U50" s="196">
        <v>59.58</v>
      </c>
      <c r="V50" s="196">
        <v>7.63</v>
      </c>
      <c r="W50" s="196">
        <v>14.63</v>
      </c>
      <c r="X50" s="196">
        <v>62.04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99.61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117.05</v>
      </c>
      <c r="AQ50" s="196">
        <v>33.65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459.65</v>
      </c>
      <c r="L51" s="196">
        <v>0.96</v>
      </c>
      <c r="M51" s="196">
        <v>58.41</v>
      </c>
      <c r="N51" s="196">
        <v>49.68</v>
      </c>
      <c r="O51" s="196">
        <v>70.180000000000007</v>
      </c>
      <c r="P51" s="196">
        <v>22.21</v>
      </c>
      <c r="Q51" s="196">
        <v>0</v>
      </c>
      <c r="R51" s="196">
        <v>17.829999999999998</v>
      </c>
      <c r="S51" s="196">
        <v>0</v>
      </c>
      <c r="T51" s="196">
        <v>0</v>
      </c>
      <c r="U51" s="196">
        <v>59.58</v>
      </c>
      <c r="V51" s="196">
        <v>7.63</v>
      </c>
      <c r="W51" s="196">
        <v>14.63</v>
      </c>
      <c r="X51" s="196">
        <v>62.04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79.430000000000007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117.05</v>
      </c>
      <c r="AQ51" s="196">
        <v>33.65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440.5</v>
      </c>
      <c r="L52" s="196">
        <v>0.96</v>
      </c>
      <c r="M52" s="196">
        <v>58.41</v>
      </c>
      <c r="N52" s="196">
        <v>49.68</v>
      </c>
      <c r="O52" s="196">
        <v>70.180000000000007</v>
      </c>
      <c r="P52" s="196">
        <v>22.21</v>
      </c>
      <c r="Q52" s="196">
        <v>0</v>
      </c>
      <c r="R52" s="196">
        <v>17.829999999999998</v>
      </c>
      <c r="S52" s="196">
        <v>0</v>
      </c>
      <c r="T52" s="196">
        <v>0</v>
      </c>
      <c r="U52" s="196">
        <v>59.58</v>
      </c>
      <c r="V52" s="196">
        <v>7.63</v>
      </c>
      <c r="W52" s="196">
        <v>14.63</v>
      </c>
      <c r="X52" s="196">
        <v>62.04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79.430000000000007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117.05</v>
      </c>
      <c r="AQ52" s="196">
        <v>33.65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373.46</v>
      </c>
      <c r="L53" s="196">
        <v>0.96</v>
      </c>
      <c r="M53" s="196">
        <v>58.41</v>
      </c>
      <c r="N53" s="196">
        <v>49.68</v>
      </c>
      <c r="O53" s="196">
        <v>70.180000000000007</v>
      </c>
      <c r="P53" s="196">
        <v>22.21</v>
      </c>
      <c r="Q53" s="196">
        <v>0</v>
      </c>
      <c r="R53" s="196">
        <v>17.829999999999998</v>
      </c>
      <c r="S53" s="196">
        <v>0</v>
      </c>
      <c r="T53" s="196">
        <v>0</v>
      </c>
      <c r="U53" s="196">
        <v>59.58</v>
      </c>
      <c r="V53" s="196">
        <v>7.63</v>
      </c>
      <c r="W53" s="196">
        <v>14.63</v>
      </c>
      <c r="X53" s="196">
        <v>62.04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79.430000000000007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117.05</v>
      </c>
      <c r="AQ53" s="196">
        <v>33.65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354.31</v>
      </c>
      <c r="L54" s="196">
        <v>0.96</v>
      </c>
      <c r="M54" s="196">
        <v>58.41</v>
      </c>
      <c r="N54" s="196">
        <v>49.68</v>
      </c>
      <c r="O54" s="196">
        <v>70.180000000000007</v>
      </c>
      <c r="P54" s="196">
        <v>22.21</v>
      </c>
      <c r="Q54" s="196">
        <v>0</v>
      </c>
      <c r="R54" s="196">
        <v>17.829999999999998</v>
      </c>
      <c r="S54" s="196">
        <v>0</v>
      </c>
      <c r="T54" s="196">
        <v>0</v>
      </c>
      <c r="U54" s="196">
        <v>59.58</v>
      </c>
      <c r="V54" s="196">
        <v>7.63</v>
      </c>
      <c r="W54" s="196">
        <v>14.63</v>
      </c>
      <c r="X54" s="196">
        <v>62.04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79.430000000000007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117.05</v>
      </c>
      <c r="AQ54" s="196">
        <v>33.65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268.13</v>
      </c>
      <c r="L55" s="196">
        <v>0.96</v>
      </c>
      <c r="M55" s="196">
        <v>58.41</v>
      </c>
      <c r="N55" s="196">
        <v>49.68</v>
      </c>
      <c r="O55" s="196">
        <v>70.180000000000007</v>
      </c>
      <c r="P55" s="196">
        <v>22.21</v>
      </c>
      <c r="Q55" s="196">
        <v>0</v>
      </c>
      <c r="R55" s="196">
        <v>17.829999999999998</v>
      </c>
      <c r="S55" s="196">
        <v>0</v>
      </c>
      <c r="T55" s="196">
        <v>0</v>
      </c>
      <c r="U55" s="196">
        <v>59.58</v>
      </c>
      <c r="V55" s="196">
        <v>7.63</v>
      </c>
      <c r="W55" s="196">
        <v>14.63</v>
      </c>
      <c r="X55" s="196">
        <v>62.04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117.05</v>
      </c>
      <c r="AQ55" s="196">
        <v>33.65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258.55</v>
      </c>
      <c r="L56" s="196">
        <v>0.96</v>
      </c>
      <c r="M56" s="196">
        <v>58.41</v>
      </c>
      <c r="N56" s="196">
        <v>49.68</v>
      </c>
      <c r="O56" s="196">
        <v>70.180000000000007</v>
      </c>
      <c r="P56" s="196">
        <v>22.21</v>
      </c>
      <c r="Q56" s="196">
        <v>0</v>
      </c>
      <c r="R56" s="196">
        <v>17.829999999999998</v>
      </c>
      <c r="S56" s="196">
        <v>0</v>
      </c>
      <c r="T56" s="196">
        <v>0</v>
      </c>
      <c r="U56" s="196">
        <v>59.58</v>
      </c>
      <c r="V56" s="196">
        <v>7.63</v>
      </c>
      <c r="W56" s="196">
        <v>14.63</v>
      </c>
      <c r="X56" s="196">
        <v>62.04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117.05</v>
      </c>
      <c r="AQ56" s="196">
        <v>33.65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258.55</v>
      </c>
      <c r="L57" s="196">
        <v>0.96</v>
      </c>
      <c r="M57" s="196">
        <v>58.41</v>
      </c>
      <c r="N57" s="196">
        <v>49.68</v>
      </c>
      <c r="O57" s="196">
        <v>70.180000000000007</v>
      </c>
      <c r="P57" s="196">
        <v>22.21</v>
      </c>
      <c r="Q57" s="196">
        <v>0</v>
      </c>
      <c r="R57" s="196">
        <v>17.829999999999998</v>
      </c>
      <c r="S57" s="196">
        <v>0</v>
      </c>
      <c r="T57" s="196">
        <v>0</v>
      </c>
      <c r="U57" s="196">
        <v>59.58</v>
      </c>
      <c r="V57" s="196">
        <v>7.63</v>
      </c>
      <c r="W57" s="196">
        <v>14.63</v>
      </c>
      <c r="X57" s="196">
        <v>62.04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117.05</v>
      </c>
      <c r="AQ57" s="196">
        <v>33.65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258.55</v>
      </c>
      <c r="L58" s="196">
        <v>0.96</v>
      </c>
      <c r="M58" s="196">
        <v>58.41</v>
      </c>
      <c r="N58" s="196">
        <v>49.68</v>
      </c>
      <c r="O58" s="196">
        <v>70.180000000000007</v>
      </c>
      <c r="P58" s="196">
        <v>22.21</v>
      </c>
      <c r="Q58" s="196">
        <v>0</v>
      </c>
      <c r="R58" s="196">
        <v>17.829999999999998</v>
      </c>
      <c r="S58" s="196">
        <v>0</v>
      </c>
      <c r="T58" s="196">
        <v>0</v>
      </c>
      <c r="U58" s="196">
        <v>59.58</v>
      </c>
      <c r="V58" s="196">
        <v>7.63</v>
      </c>
      <c r="W58" s="196">
        <v>14.63</v>
      </c>
      <c r="X58" s="196">
        <v>62.04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117.05</v>
      </c>
      <c r="AQ58" s="196">
        <v>33.65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275.79000000000002</v>
      </c>
      <c r="L59" s="196">
        <v>0.96</v>
      </c>
      <c r="M59" s="196">
        <v>58.41</v>
      </c>
      <c r="N59" s="196">
        <v>49.68</v>
      </c>
      <c r="O59" s="196">
        <v>70.180000000000007</v>
      </c>
      <c r="P59" s="196">
        <v>22.21</v>
      </c>
      <c r="Q59" s="196">
        <v>0</v>
      </c>
      <c r="R59" s="196">
        <v>17.829999999999998</v>
      </c>
      <c r="S59" s="196">
        <v>0</v>
      </c>
      <c r="T59" s="196">
        <v>0</v>
      </c>
      <c r="U59" s="196">
        <v>59.58</v>
      </c>
      <c r="V59" s="196">
        <v>7.63</v>
      </c>
      <c r="W59" s="196">
        <v>14.63</v>
      </c>
      <c r="X59" s="196">
        <v>62.04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117.05</v>
      </c>
      <c r="AQ59" s="196">
        <v>33.65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302.61</v>
      </c>
      <c r="L60" s="196">
        <v>0.96</v>
      </c>
      <c r="M60" s="196">
        <v>58.41</v>
      </c>
      <c r="N60" s="196">
        <v>49.68</v>
      </c>
      <c r="O60" s="196">
        <v>70.180000000000007</v>
      </c>
      <c r="P60" s="196">
        <v>22.21</v>
      </c>
      <c r="Q60" s="196">
        <v>0</v>
      </c>
      <c r="R60" s="196">
        <v>17.829999999999998</v>
      </c>
      <c r="S60" s="196">
        <v>0</v>
      </c>
      <c r="T60" s="196">
        <v>0</v>
      </c>
      <c r="U60" s="196">
        <v>59.58</v>
      </c>
      <c r="V60" s="196">
        <v>7.63</v>
      </c>
      <c r="W60" s="196">
        <v>14.63</v>
      </c>
      <c r="X60" s="196">
        <v>62.04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79.430000000000007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117.05</v>
      </c>
      <c r="AQ60" s="196">
        <v>33.65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311.77999999999997</v>
      </c>
      <c r="L61" s="196">
        <v>0.96</v>
      </c>
      <c r="M61" s="196">
        <v>58.41</v>
      </c>
      <c r="N61" s="196">
        <v>49.68</v>
      </c>
      <c r="O61" s="196">
        <v>70.180000000000007</v>
      </c>
      <c r="P61" s="196">
        <v>22.21</v>
      </c>
      <c r="Q61" s="196">
        <v>0</v>
      </c>
      <c r="R61" s="196">
        <v>17.829999999999998</v>
      </c>
      <c r="S61" s="196">
        <v>0</v>
      </c>
      <c r="T61" s="196">
        <v>0</v>
      </c>
      <c r="U61" s="196">
        <v>59.58</v>
      </c>
      <c r="V61" s="196">
        <v>7.63</v>
      </c>
      <c r="W61" s="196">
        <v>14.63</v>
      </c>
      <c r="X61" s="196">
        <v>62.04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79.430000000000007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117.05</v>
      </c>
      <c r="AQ61" s="196">
        <v>33.65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330.12</v>
      </c>
      <c r="L62" s="196">
        <v>0.96</v>
      </c>
      <c r="M62" s="196">
        <v>58.41</v>
      </c>
      <c r="N62" s="196">
        <v>49.68</v>
      </c>
      <c r="O62" s="196">
        <v>70.180000000000007</v>
      </c>
      <c r="P62" s="196">
        <v>22.21</v>
      </c>
      <c r="Q62" s="196">
        <v>0</v>
      </c>
      <c r="R62" s="196">
        <v>17.829999999999998</v>
      </c>
      <c r="S62" s="196">
        <v>0</v>
      </c>
      <c r="T62" s="196">
        <v>0</v>
      </c>
      <c r="U62" s="196">
        <v>59.58</v>
      </c>
      <c r="V62" s="196">
        <v>7.63</v>
      </c>
      <c r="W62" s="196">
        <v>14.63</v>
      </c>
      <c r="X62" s="196">
        <v>62.04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79.430000000000007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117.05</v>
      </c>
      <c r="AQ62" s="196">
        <v>33.65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348.46</v>
      </c>
      <c r="L63" s="196">
        <v>0.96</v>
      </c>
      <c r="M63" s="196">
        <v>58.41</v>
      </c>
      <c r="N63" s="196">
        <v>49.68</v>
      </c>
      <c r="O63" s="196">
        <v>70.180000000000007</v>
      </c>
      <c r="P63" s="196">
        <v>22.21</v>
      </c>
      <c r="Q63" s="196">
        <v>0</v>
      </c>
      <c r="R63" s="196">
        <v>17.829999999999998</v>
      </c>
      <c r="S63" s="196">
        <v>0</v>
      </c>
      <c r="T63" s="196">
        <v>0</v>
      </c>
      <c r="U63" s="196">
        <v>59.58</v>
      </c>
      <c r="V63" s="196">
        <v>7.63</v>
      </c>
      <c r="W63" s="196">
        <v>14.63</v>
      </c>
      <c r="X63" s="196">
        <v>62.04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79.430000000000007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117.05</v>
      </c>
      <c r="AQ63" s="196">
        <v>33.65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357.63</v>
      </c>
      <c r="L64" s="196">
        <v>0.96</v>
      </c>
      <c r="M64" s="196">
        <v>58.41</v>
      </c>
      <c r="N64" s="196">
        <v>49.68</v>
      </c>
      <c r="O64" s="196">
        <v>70.180000000000007</v>
      </c>
      <c r="P64" s="196">
        <v>22.21</v>
      </c>
      <c r="Q64" s="196">
        <v>0</v>
      </c>
      <c r="R64" s="196">
        <v>17.829999999999998</v>
      </c>
      <c r="S64" s="196">
        <v>0</v>
      </c>
      <c r="T64" s="196">
        <v>0</v>
      </c>
      <c r="U64" s="196">
        <v>59.58</v>
      </c>
      <c r="V64" s="196">
        <v>7.63</v>
      </c>
      <c r="W64" s="196">
        <v>14.63</v>
      </c>
      <c r="X64" s="196">
        <v>62.04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79.430000000000007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117.05</v>
      </c>
      <c r="AQ64" s="196">
        <v>33.65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394.31</v>
      </c>
      <c r="L65" s="196">
        <v>0.96</v>
      </c>
      <c r="M65" s="196">
        <v>58.41</v>
      </c>
      <c r="N65" s="196">
        <v>49.68</v>
      </c>
      <c r="O65" s="196">
        <v>70.180000000000007</v>
      </c>
      <c r="P65" s="196">
        <v>22.21</v>
      </c>
      <c r="Q65" s="196">
        <v>0</v>
      </c>
      <c r="R65" s="196">
        <v>17.829999999999998</v>
      </c>
      <c r="S65" s="196">
        <v>0</v>
      </c>
      <c r="T65" s="196">
        <v>0</v>
      </c>
      <c r="U65" s="196">
        <v>59.58</v>
      </c>
      <c r="V65" s="196">
        <v>7.63</v>
      </c>
      <c r="W65" s="196">
        <v>14.63</v>
      </c>
      <c r="X65" s="196">
        <v>62.04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79.430000000000007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117.05</v>
      </c>
      <c r="AQ65" s="196">
        <v>33.86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421.82</v>
      </c>
      <c r="L66" s="196">
        <v>0.96</v>
      </c>
      <c r="M66" s="196">
        <v>58.41</v>
      </c>
      <c r="N66" s="196">
        <v>49.68</v>
      </c>
      <c r="O66" s="196">
        <v>70.180000000000007</v>
      </c>
      <c r="P66" s="196">
        <v>22.21</v>
      </c>
      <c r="Q66" s="196">
        <v>0</v>
      </c>
      <c r="R66" s="196">
        <v>17.829999999999998</v>
      </c>
      <c r="S66" s="196">
        <v>0</v>
      </c>
      <c r="T66" s="196">
        <v>0</v>
      </c>
      <c r="U66" s="196">
        <v>59.58</v>
      </c>
      <c r="V66" s="196">
        <v>7.63</v>
      </c>
      <c r="W66" s="196">
        <v>14.63</v>
      </c>
      <c r="X66" s="196">
        <v>62.04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79.430000000000007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117.05</v>
      </c>
      <c r="AQ66" s="196">
        <v>33.86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480.43</v>
      </c>
      <c r="L67" s="196">
        <v>3.83</v>
      </c>
      <c r="M67" s="196">
        <v>58.41</v>
      </c>
      <c r="N67" s="196">
        <v>49.68</v>
      </c>
      <c r="O67" s="196">
        <v>70.180000000000007</v>
      </c>
      <c r="P67" s="196">
        <v>22.21</v>
      </c>
      <c r="Q67" s="196">
        <v>0</v>
      </c>
      <c r="R67" s="196">
        <v>17.829999999999998</v>
      </c>
      <c r="S67" s="196">
        <v>0</v>
      </c>
      <c r="T67" s="196">
        <v>0</v>
      </c>
      <c r="U67" s="196">
        <v>59.58</v>
      </c>
      <c r="V67" s="196">
        <v>7.63</v>
      </c>
      <c r="W67" s="196">
        <v>14.63</v>
      </c>
      <c r="X67" s="196">
        <v>62.04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99.61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117.05</v>
      </c>
      <c r="AQ67" s="196">
        <v>33.65</v>
      </c>
      <c r="AR67" s="196">
        <v>44.48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488.02</v>
      </c>
      <c r="L68" s="196">
        <v>3.83</v>
      </c>
      <c r="M68" s="196">
        <v>58.41</v>
      </c>
      <c r="N68" s="196">
        <v>49.68</v>
      </c>
      <c r="O68" s="196">
        <v>70.180000000000007</v>
      </c>
      <c r="P68" s="196">
        <v>22.21</v>
      </c>
      <c r="Q68" s="196">
        <v>0</v>
      </c>
      <c r="R68" s="196">
        <v>17.829999999999998</v>
      </c>
      <c r="S68" s="196">
        <v>0</v>
      </c>
      <c r="T68" s="196">
        <v>0</v>
      </c>
      <c r="U68" s="196">
        <v>59.58</v>
      </c>
      <c r="V68" s="196">
        <v>7.63</v>
      </c>
      <c r="W68" s="196">
        <v>14.63</v>
      </c>
      <c r="X68" s="196">
        <v>62.04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99.61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117.05</v>
      </c>
      <c r="AQ68" s="196">
        <v>33.65</v>
      </c>
      <c r="AR68" s="196">
        <v>32.29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488.02</v>
      </c>
      <c r="L69" s="196">
        <v>3.83</v>
      </c>
      <c r="M69" s="196">
        <v>58.41</v>
      </c>
      <c r="N69" s="196">
        <v>49.68</v>
      </c>
      <c r="O69" s="196">
        <v>70.180000000000007</v>
      </c>
      <c r="P69" s="196">
        <v>22.21</v>
      </c>
      <c r="Q69" s="196">
        <v>0</v>
      </c>
      <c r="R69" s="196">
        <v>17.829999999999998</v>
      </c>
      <c r="S69" s="196">
        <v>0</v>
      </c>
      <c r="T69" s="196">
        <v>0</v>
      </c>
      <c r="U69" s="196">
        <v>59.58</v>
      </c>
      <c r="V69" s="196">
        <v>7.63</v>
      </c>
      <c r="W69" s="196">
        <v>14.63</v>
      </c>
      <c r="X69" s="196">
        <v>62.04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99.61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117.05</v>
      </c>
      <c r="AQ69" s="196">
        <v>33.65</v>
      </c>
      <c r="AR69" s="196">
        <v>13.86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487.79</v>
      </c>
      <c r="L70" s="196">
        <v>3.83</v>
      </c>
      <c r="M70" s="196">
        <v>58.41</v>
      </c>
      <c r="N70" s="196">
        <v>49.68</v>
      </c>
      <c r="O70" s="196">
        <v>70.180000000000007</v>
      </c>
      <c r="P70" s="196">
        <v>22.21</v>
      </c>
      <c r="Q70" s="196">
        <v>0</v>
      </c>
      <c r="R70" s="196">
        <v>17.829999999999998</v>
      </c>
      <c r="S70" s="196">
        <v>0</v>
      </c>
      <c r="T70" s="196">
        <v>0</v>
      </c>
      <c r="U70" s="196">
        <v>59.58</v>
      </c>
      <c r="V70" s="196">
        <v>7.63</v>
      </c>
      <c r="W70" s="196">
        <v>14.63</v>
      </c>
      <c r="X70" s="196">
        <v>62.04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117.05</v>
      </c>
      <c r="AQ70" s="196">
        <v>33.65</v>
      </c>
      <c r="AR70" s="196">
        <v>6.05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487.79</v>
      </c>
      <c r="L71" s="196">
        <v>3.83</v>
      </c>
      <c r="M71" s="196">
        <v>58.41</v>
      </c>
      <c r="N71" s="196">
        <v>49.68</v>
      </c>
      <c r="O71" s="196">
        <v>70.180000000000007</v>
      </c>
      <c r="P71" s="196">
        <v>22.21</v>
      </c>
      <c r="Q71" s="196">
        <v>0</v>
      </c>
      <c r="R71" s="196">
        <v>17.829999999999998</v>
      </c>
      <c r="S71" s="196">
        <v>0</v>
      </c>
      <c r="T71" s="196">
        <v>0</v>
      </c>
      <c r="U71" s="196">
        <v>59.58</v>
      </c>
      <c r="V71" s="196">
        <v>7.63</v>
      </c>
      <c r="W71" s="196">
        <v>14.63</v>
      </c>
      <c r="X71" s="196">
        <v>62.04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141.25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117.05</v>
      </c>
      <c r="AQ71" s="196">
        <v>33.65</v>
      </c>
      <c r="AR71" s="196">
        <v>2.0699999999999998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487.79</v>
      </c>
      <c r="L72" s="196">
        <v>3.83</v>
      </c>
      <c r="M72" s="196">
        <v>58.41</v>
      </c>
      <c r="N72" s="196">
        <v>49.68</v>
      </c>
      <c r="O72" s="196">
        <v>70.180000000000007</v>
      </c>
      <c r="P72" s="196">
        <v>22.21</v>
      </c>
      <c r="Q72" s="196">
        <v>0</v>
      </c>
      <c r="R72" s="196">
        <v>17.829999999999998</v>
      </c>
      <c r="S72" s="196">
        <v>0</v>
      </c>
      <c r="T72" s="196">
        <v>0</v>
      </c>
      <c r="U72" s="196">
        <v>59.58</v>
      </c>
      <c r="V72" s="196">
        <v>7.63</v>
      </c>
      <c r="W72" s="196">
        <v>14.63</v>
      </c>
      <c r="X72" s="196">
        <v>62.04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137.37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117.05</v>
      </c>
      <c r="AQ72" s="196">
        <v>33.65</v>
      </c>
      <c r="AR72" s="196">
        <v>0.93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487.79</v>
      </c>
      <c r="L73" s="196">
        <v>3.83</v>
      </c>
      <c r="M73" s="196">
        <v>58.41</v>
      </c>
      <c r="N73" s="196">
        <v>49.68</v>
      </c>
      <c r="O73" s="196">
        <v>70.180000000000007</v>
      </c>
      <c r="P73" s="196">
        <v>22.21</v>
      </c>
      <c r="Q73" s="196">
        <v>0</v>
      </c>
      <c r="R73" s="196">
        <v>17.829999999999998</v>
      </c>
      <c r="S73" s="196">
        <v>0</v>
      </c>
      <c r="T73" s="196">
        <v>0</v>
      </c>
      <c r="U73" s="196">
        <v>59.58</v>
      </c>
      <c r="V73" s="196">
        <v>7.63</v>
      </c>
      <c r="W73" s="196">
        <v>14.63</v>
      </c>
      <c r="X73" s="196">
        <v>62.04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137.37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117.05</v>
      </c>
      <c r="AQ73" s="196">
        <v>33.65</v>
      </c>
      <c r="AR73" s="196">
        <v>0.38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487.79</v>
      </c>
      <c r="L74" s="196">
        <v>3.83</v>
      </c>
      <c r="M74" s="196">
        <v>58.41</v>
      </c>
      <c r="N74" s="196">
        <v>49.68</v>
      </c>
      <c r="O74" s="196">
        <v>70.180000000000007</v>
      </c>
      <c r="P74" s="196">
        <v>22.21</v>
      </c>
      <c r="Q74" s="196">
        <v>0</v>
      </c>
      <c r="R74" s="196">
        <v>17.829999999999998</v>
      </c>
      <c r="S74" s="196">
        <v>0</v>
      </c>
      <c r="T74" s="196">
        <v>0</v>
      </c>
      <c r="U74" s="196">
        <v>59.58</v>
      </c>
      <c r="V74" s="196">
        <v>7.63</v>
      </c>
      <c r="W74" s="196">
        <v>14.63</v>
      </c>
      <c r="X74" s="196">
        <v>62.04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137.37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117.05</v>
      </c>
      <c r="AQ74" s="196">
        <v>33.65</v>
      </c>
      <c r="AR74" s="196">
        <v>0.25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487.79</v>
      </c>
      <c r="L75" s="196">
        <v>3.83</v>
      </c>
      <c r="M75" s="196">
        <v>58.41</v>
      </c>
      <c r="N75" s="196">
        <v>49.68</v>
      </c>
      <c r="O75" s="196">
        <v>70.180000000000007</v>
      </c>
      <c r="P75" s="196">
        <v>22.21</v>
      </c>
      <c r="Q75" s="196">
        <v>0</v>
      </c>
      <c r="R75" s="196">
        <v>17.829999999999998</v>
      </c>
      <c r="S75" s="196">
        <v>0</v>
      </c>
      <c r="T75" s="196">
        <v>0</v>
      </c>
      <c r="U75" s="196">
        <v>59.58</v>
      </c>
      <c r="V75" s="196">
        <v>7.63</v>
      </c>
      <c r="W75" s="196">
        <v>14.63</v>
      </c>
      <c r="X75" s="196">
        <v>62.04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139.59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117.05</v>
      </c>
      <c r="AQ75" s="196">
        <v>33.65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487.79</v>
      </c>
      <c r="L76" s="196">
        <v>3.83</v>
      </c>
      <c r="M76" s="196">
        <v>58.41</v>
      </c>
      <c r="N76" s="196">
        <v>49.68</v>
      </c>
      <c r="O76" s="196">
        <v>70.180000000000007</v>
      </c>
      <c r="P76" s="196">
        <v>22.21</v>
      </c>
      <c r="Q76" s="196">
        <v>0</v>
      </c>
      <c r="R76" s="196">
        <v>17.829999999999998</v>
      </c>
      <c r="S76" s="196">
        <v>0</v>
      </c>
      <c r="T76" s="196">
        <v>0</v>
      </c>
      <c r="U76" s="196">
        <v>59.58</v>
      </c>
      <c r="V76" s="196">
        <v>7.63</v>
      </c>
      <c r="W76" s="196">
        <v>14.63</v>
      </c>
      <c r="X76" s="196">
        <v>62.04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139.59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117.05</v>
      </c>
      <c r="AQ76" s="196">
        <v>33.65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487.79</v>
      </c>
      <c r="L77" s="196">
        <v>3.83</v>
      </c>
      <c r="M77" s="196">
        <v>58.41</v>
      </c>
      <c r="N77" s="196">
        <v>49.68</v>
      </c>
      <c r="O77" s="196">
        <v>70.180000000000007</v>
      </c>
      <c r="P77" s="196">
        <v>22.21</v>
      </c>
      <c r="Q77" s="196">
        <v>0</v>
      </c>
      <c r="R77" s="196">
        <v>17.829999999999998</v>
      </c>
      <c r="S77" s="196">
        <v>0</v>
      </c>
      <c r="T77" s="196">
        <v>0</v>
      </c>
      <c r="U77" s="196">
        <v>59.58</v>
      </c>
      <c r="V77" s="196">
        <v>7.63</v>
      </c>
      <c r="W77" s="196">
        <v>14.63</v>
      </c>
      <c r="X77" s="196">
        <v>62.04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139.59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117.05</v>
      </c>
      <c r="AQ77" s="196">
        <v>33.65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487.79</v>
      </c>
      <c r="L78" s="196">
        <v>3.83</v>
      </c>
      <c r="M78" s="196">
        <v>58.41</v>
      </c>
      <c r="N78" s="196">
        <v>49.68</v>
      </c>
      <c r="O78" s="196">
        <v>70.180000000000007</v>
      </c>
      <c r="P78" s="196">
        <v>22.21</v>
      </c>
      <c r="Q78" s="196">
        <v>0</v>
      </c>
      <c r="R78" s="196">
        <v>17.829999999999998</v>
      </c>
      <c r="S78" s="196">
        <v>0</v>
      </c>
      <c r="T78" s="196">
        <v>0</v>
      </c>
      <c r="U78" s="196">
        <v>59.58</v>
      </c>
      <c r="V78" s="196">
        <v>7.63</v>
      </c>
      <c r="W78" s="196">
        <v>14.63</v>
      </c>
      <c r="X78" s="196">
        <v>62.04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139.59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117.05</v>
      </c>
      <c r="AQ78" s="196">
        <v>33.65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487.79</v>
      </c>
      <c r="L79" s="196">
        <v>3.83</v>
      </c>
      <c r="M79" s="196">
        <v>58.41</v>
      </c>
      <c r="N79" s="196">
        <v>49.68</v>
      </c>
      <c r="O79" s="196">
        <v>70.180000000000007</v>
      </c>
      <c r="P79" s="196">
        <v>22.21</v>
      </c>
      <c r="Q79" s="196">
        <v>0</v>
      </c>
      <c r="R79" s="196">
        <v>17.829999999999998</v>
      </c>
      <c r="S79" s="196">
        <v>0</v>
      </c>
      <c r="T79" s="196">
        <v>0</v>
      </c>
      <c r="U79" s="196">
        <v>59.58</v>
      </c>
      <c r="V79" s="196">
        <v>7.63</v>
      </c>
      <c r="W79" s="196">
        <v>14.63</v>
      </c>
      <c r="X79" s="196">
        <v>62.04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145.80000000000001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117.05</v>
      </c>
      <c r="AQ79" s="196">
        <v>33.65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487.79</v>
      </c>
      <c r="L80" s="196">
        <v>3.83</v>
      </c>
      <c r="M80" s="196">
        <v>58.41</v>
      </c>
      <c r="N80" s="196">
        <v>49.68</v>
      </c>
      <c r="O80" s="196">
        <v>70.180000000000007</v>
      </c>
      <c r="P80" s="196">
        <v>22.21</v>
      </c>
      <c r="Q80" s="196">
        <v>0</v>
      </c>
      <c r="R80" s="196">
        <v>17.829999999999998</v>
      </c>
      <c r="S80" s="196">
        <v>0</v>
      </c>
      <c r="T80" s="196">
        <v>0</v>
      </c>
      <c r="U80" s="196">
        <v>59.58</v>
      </c>
      <c r="V80" s="196">
        <v>7.63</v>
      </c>
      <c r="W80" s="196">
        <v>14.63</v>
      </c>
      <c r="X80" s="196">
        <v>62.04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145.80000000000001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117.05</v>
      </c>
      <c r="AQ80" s="196">
        <v>33.65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487.79</v>
      </c>
      <c r="L81" s="196">
        <v>3.83</v>
      </c>
      <c r="M81" s="196">
        <v>58.41</v>
      </c>
      <c r="N81" s="196">
        <v>49.68</v>
      </c>
      <c r="O81" s="196">
        <v>70.180000000000007</v>
      </c>
      <c r="P81" s="196">
        <v>22.21</v>
      </c>
      <c r="Q81" s="196">
        <v>0</v>
      </c>
      <c r="R81" s="196">
        <v>17.829999999999998</v>
      </c>
      <c r="S81" s="196">
        <v>0</v>
      </c>
      <c r="T81" s="196">
        <v>0</v>
      </c>
      <c r="U81" s="196">
        <v>59.58</v>
      </c>
      <c r="V81" s="196">
        <v>7.63</v>
      </c>
      <c r="W81" s="196">
        <v>14.63</v>
      </c>
      <c r="X81" s="196">
        <v>62.04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145.80000000000001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117.05</v>
      </c>
      <c r="AQ81" s="196">
        <v>33.65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487.79</v>
      </c>
      <c r="L82" s="196">
        <v>3.83</v>
      </c>
      <c r="M82" s="196">
        <v>58.41</v>
      </c>
      <c r="N82" s="196">
        <v>49.68</v>
      </c>
      <c r="O82" s="196">
        <v>70.180000000000007</v>
      </c>
      <c r="P82" s="196">
        <v>22.21</v>
      </c>
      <c r="Q82" s="196">
        <v>0</v>
      </c>
      <c r="R82" s="196">
        <v>17.829999999999998</v>
      </c>
      <c r="S82" s="196">
        <v>0</v>
      </c>
      <c r="T82" s="196">
        <v>0</v>
      </c>
      <c r="U82" s="196">
        <v>59.58</v>
      </c>
      <c r="V82" s="196">
        <v>7.63</v>
      </c>
      <c r="W82" s="196">
        <v>14.63</v>
      </c>
      <c r="X82" s="196">
        <v>62.04</v>
      </c>
      <c r="Y82" s="196">
        <v>0</v>
      </c>
      <c r="Z82">
        <v>0</v>
      </c>
      <c r="AA82" s="196">
        <v>15.16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145.80000000000001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117.05</v>
      </c>
      <c r="AQ82" s="196">
        <v>33.65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488.02</v>
      </c>
      <c r="L83" s="196">
        <v>3.83</v>
      </c>
      <c r="M83" s="196">
        <v>58.41</v>
      </c>
      <c r="N83" s="196">
        <v>49.68</v>
      </c>
      <c r="O83" s="196">
        <v>70.180000000000007</v>
      </c>
      <c r="P83" s="196">
        <v>22.21</v>
      </c>
      <c r="Q83" s="196">
        <v>0</v>
      </c>
      <c r="R83" s="196">
        <v>17.829999999999998</v>
      </c>
      <c r="S83" s="196">
        <v>0</v>
      </c>
      <c r="T83" s="196">
        <v>0</v>
      </c>
      <c r="U83" s="196">
        <v>59.58</v>
      </c>
      <c r="V83" s="196">
        <v>7.63</v>
      </c>
      <c r="W83" s="196">
        <v>14.63</v>
      </c>
      <c r="X83" s="196">
        <v>62.04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117.05</v>
      </c>
      <c r="AQ83" s="196">
        <v>33.65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488.02</v>
      </c>
      <c r="L84" s="196">
        <v>3.83</v>
      </c>
      <c r="M84" s="196">
        <v>58.41</v>
      </c>
      <c r="N84" s="196">
        <v>49.68</v>
      </c>
      <c r="O84" s="196">
        <v>70.180000000000007</v>
      </c>
      <c r="P84" s="196">
        <v>22.21</v>
      </c>
      <c r="Q84" s="196">
        <v>0</v>
      </c>
      <c r="R84" s="196">
        <v>17.829999999999998</v>
      </c>
      <c r="S84" s="196">
        <v>0</v>
      </c>
      <c r="T84" s="196">
        <v>0</v>
      </c>
      <c r="U84" s="196">
        <v>59.58</v>
      </c>
      <c r="V84" s="196">
        <v>7.63</v>
      </c>
      <c r="W84" s="196">
        <v>14.63</v>
      </c>
      <c r="X84" s="196">
        <v>62.04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117.05</v>
      </c>
      <c r="AQ84" s="196">
        <v>33.65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488.01</v>
      </c>
      <c r="L85" s="196">
        <v>3.83</v>
      </c>
      <c r="M85" s="196">
        <v>58.41</v>
      </c>
      <c r="N85" s="196">
        <v>49.68</v>
      </c>
      <c r="O85" s="196">
        <v>70.180000000000007</v>
      </c>
      <c r="P85" s="196">
        <v>22.21</v>
      </c>
      <c r="Q85" s="196">
        <v>0</v>
      </c>
      <c r="R85" s="196">
        <v>17.829999999999998</v>
      </c>
      <c r="S85" s="196">
        <v>0</v>
      </c>
      <c r="T85" s="196">
        <v>0</v>
      </c>
      <c r="U85" s="196">
        <v>59.58</v>
      </c>
      <c r="V85" s="196">
        <v>7.63</v>
      </c>
      <c r="W85" s="196">
        <v>14.63</v>
      </c>
      <c r="X85" s="196">
        <v>62.04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117.05</v>
      </c>
      <c r="AQ85" s="196">
        <v>33.65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488.01</v>
      </c>
      <c r="L86" s="196">
        <v>3.83</v>
      </c>
      <c r="M86" s="196">
        <v>58.41</v>
      </c>
      <c r="N86" s="196">
        <v>49.68</v>
      </c>
      <c r="O86" s="196">
        <v>70.180000000000007</v>
      </c>
      <c r="P86" s="196">
        <v>22.21</v>
      </c>
      <c r="Q86" s="196">
        <v>0</v>
      </c>
      <c r="R86" s="196">
        <v>17.829999999999998</v>
      </c>
      <c r="S86" s="196">
        <v>0</v>
      </c>
      <c r="T86" s="196">
        <v>0</v>
      </c>
      <c r="U86" s="196">
        <v>59.58</v>
      </c>
      <c r="V86" s="196">
        <v>7.63</v>
      </c>
      <c r="W86" s="196">
        <v>14.63</v>
      </c>
      <c r="X86" s="196">
        <v>62.04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117.05</v>
      </c>
      <c r="AQ86" s="196">
        <v>33.65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488.01</v>
      </c>
      <c r="L87" s="196">
        <v>3.83</v>
      </c>
      <c r="M87" s="196">
        <v>58.41</v>
      </c>
      <c r="N87" s="196">
        <v>49.68</v>
      </c>
      <c r="O87" s="196">
        <v>70.180000000000007</v>
      </c>
      <c r="P87" s="196">
        <v>22.21</v>
      </c>
      <c r="Q87" s="196">
        <v>0</v>
      </c>
      <c r="R87" s="196">
        <v>17.829999999999998</v>
      </c>
      <c r="S87" s="196">
        <v>0</v>
      </c>
      <c r="T87" s="196">
        <v>0</v>
      </c>
      <c r="U87" s="196">
        <v>59.58</v>
      </c>
      <c r="V87" s="196">
        <v>7.63</v>
      </c>
      <c r="W87" s="196">
        <v>14.63</v>
      </c>
      <c r="X87" s="196">
        <v>62.04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117.05</v>
      </c>
      <c r="AQ87" s="196">
        <v>33.65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488.01</v>
      </c>
      <c r="L88" s="196">
        <v>3.83</v>
      </c>
      <c r="M88" s="196">
        <v>58.41</v>
      </c>
      <c r="N88" s="196">
        <v>49.68</v>
      </c>
      <c r="O88" s="196">
        <v>70.180000000000007</v>
      </c>
      <c r="P88" s="196">
        <v>22.21</v>
      </c>
      <c r="Q88" s="196">
        <v>0</v>
      </c>
      <c r="R88" s="196">
        <v>17.829999999999998</v>
      </c>
      <c r="S88" s="196">
        <v>0</v>
      </c>
      <c r="T88" s="196">
        <v>0</v>
      </c>
      <c r="U88" s="196">
        <v>59.58</v>
      </c>
      <c r="V88" s="196">
        <v>7.63</v>
      </c>
      <c r="W88" s="196">
        <v>14.63</v>
      </c>
      <c r="X88" s="196">
        <v>62.04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117.05</v>
      </c>
      <c r="AQ88" s="196">
        <v>33.65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488.01</v>
      </c>
      <c r="L89" s="196">
        <v>3.83</v>
      </c>
      <c r="M89" s="196">
        <v>58.41</v>
      </c>
      <c r="N89" s="196">
        <v>49.68</v>
      </c>
      <c r="O89" s="196">
        <v>70.180000000000007</v>
      </c>
      <c r="P89" s="196">
        <v>22.21</v>
      </c>
      <c r="Q89" s="196">
        <v>0</v>
      </c>
      <c r="R89" s="196">
        <v>17.829999999999998</v>
      </c>
      <c r="S89" s="196">
        <v>0</v>
      </c>
      <c r="T89" s="196">
        <v>0</v>
      </c>
      <c r="U89" s="196">
        <v>59.58</v>
      </c>
      <c r="V89" s="196">
        <v>7.63</v>
      </c>
      <c r="W89" s="196">
        <v>14.63</v>
      </c>
      <c r="X89" s="196">
        <v>62.04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117.05</v>
      </c>
      <c r="AQ89" s="196">
        <v>33.65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488.01</v>
      </c>
      <c r="L90" s="196">
        <v>3.83</v>
      </c>
      <c r="M90" s="196">
        <v>58.41</v>
      </c>
      <c r="N90" s="196">
        <v>49.68</v>
      </c>
      <c r="O90" s="196">
        <v>70.180000000000007</v>
      </c>
      <c r="P90" s="196">
        <v>22.21</v>
      </c>
      <c r="Q90" s="196">
        <v>0</v>
      </c>
      <c r="R90" s="196">
        <v>17.829999999999998</v>
      </c>
      <c r="S90" s="196">
        <v>0</v>
      </c>
      <c r="T90" s="196">
        <v>0</v>
      </c>
      <c r="U90" s="196">
        <v>59.58</v>
      </c>
      <c r="V90" s="196">
        <v>7.63</v>
      </c>
      <c r="W90" s="196">
        <v>14.63</v>
      </c>
      <c r="X90" s="196">
        <v>62.04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117.05</v>
      </c>
      <c r="AQ90" s="196">
        <v>33.65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488.01</v>
      </c>
      <c r="L91" s="196">
        <v>3.83</v>
      </c>
      <c r="M91" s="196">
        <v>58.41</v>
      </c>
      <c r="N91" s="196">
        <v>49.68</v>
      </c>
      <c r="O91" s="196">
        <v>70.180000000000007</v>
      </c>
      <c r="P91" s="196">
        <v>22.21</v>
      </c>
      <c r="Q91" s="196">
        <v>0</v>
      </c>
      <c r="R91" s="196">
        <v>17.829999999999998</v>
      </c>
      <c r="S91" s="196">
        <v>0</v>
      </c>
      <c r="T91" s="196">
        <v>0</v>
      </c>
      <c r="U91" s="196">
        <v>59.58</v>
      </c>
      <c r="V91" s="196">
        <v>7.63</v>
      </c>
      <c r="W91" s="196">
        <v>14.63</v>
      </c>
      <c r="X91" s="196">
        <v>62.04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99.61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117.05</v>
      </c>
      <c r="AQ91" s="196">
        <v>33.65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488.01</v>
      </c>
      <c r="L92" s="196">
        <v>3.83</v>
      </c>
      <c r="M92" s="196">
        <v>58.41</v>
      </c>
      <c r="N92" s="196">
        <v>49.68</v>
      </c>
      <c r="O92" s="196">
        <v>70.180000000000007</v>
      </c>
      <c r="P92" s="196">
        <v>22.21</v>
      </c>
      <c r="Q92" s="196">
        <v>0</v>
      </c>
      <c r="R92" s="196">
        <v>17.829999999999998</v>
      </c>
      <c r="S92" s="196">
        <v>0</v>
      </c>
      <c r="T92" s="196">
        <v>0</v>
      </c>
      <c r="U92" s="196">
        <v>59.58</v>
      </c>
      <c r="V92" s="196">
        <v>7.63</v>
      </c>
      <c r="W92" s="196">
        <v>14.63</v>
      </c>
      <c r="X92" s="196">
        <v>62.04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99.61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117.05</v>
      </c>
      <c r="AQ92" s="196">
        <v>33.65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488.01</v>
      </c>
      <c r="L93" s="196">
        <v>3.83</v>
      </c>
      <c r="M93" s="196">
        <v>58.41</v>
      </c>
      <c r="N93" s="196">
        <v>49.68</v>
      </c>
      <c r="O93" s="196">
        <v>70.180000000000007</v>
      </c>
      <c r="P93" s="196">
        <v>22.21</v>
      </c>
      <c r="Q93" s="196">
        <v>0</v>
      </c>
      <c r="R93" s="196">
        <v>17.829999999999998</v>
      </c>
      <c r="S93" s="196">
        <v>0</v>
      </c>
      <c r="T93" s="196">
        <v>0</v>
      </c>
      <c r="U93" s="196">
        <v>59.58</v>
      </c>
      <c r="V93" s="196">
        <v>7.63</v>
      </c>
      <c r="W93" s="196">
        <v>14.63</v>
      </c>
      <c r="X93" s="196">
        <v>62.04</v>
      </c>
      <c r="Y93" s="196">
        <v>0</v>
      </c>
      <c r="Z93">
        <v>0</v>
      </c>
      <c r="AA93" s="196">
        <v>15.16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99.61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117.05</v>
      </c>
      <c r="AQ93" s="196">
        <v>33.65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488.01</v>
      </c>
      <c r="L94" s="196">
        <v>3.83</v>
      </c>
      <c r="M94" s="196">
        <v>58.41</v>
      </c>
      <c r="N94" s="196">
        <v>49.68</v>
      </c>
      <c r="O94" s="196">
        <v>70.180000000000007</v>
      </c>
      <c r="P94" s="196">
        <v>22.21</v>
      </c>
      <c r="Q94" s="196">
        <v>0</v>
      </c>
      <c r="R94" s="196">
        <v>17.829999999999998</v>
      </c>
      <c r="S94" s="196">
        <v>0</v>
      </c>
      <c r="T94" s="196">
        <v>0</v>
      </c>
      <c r="U94" s="196">
        <v>59.58</v>
      </c>
      <c r="V94" s="196">
        <v>7.63</v>
      </c>
      <c r="W94" s="196">
        <v>14.63</v>
      </c>
      <c r="X94" s="196">
        <v>62.04</v>
      </c>
      <c r="Y94" s="196">
        <v>0</v>
      </c>
      <c r="Z94">
        <v>0</v>
      </c>
      <c r="AA94" s="196">
        <v>15.16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99.61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117.05</v>
      </c>
      <c r="AQ94" s="196">
        <v>33.65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421.34</v>
      </c>
      <c r="L95" s="196">
        <v>0.96</v>
      </c>
      <c r="M95" s="196">
        <v>58.41</v>
      </c>
      <c r="N95" s="196">
        <v>49.68</v>
      </c>
      <c r="O95" s="196">
        <v>70.180000000000007</v>
      </c>
      <c r="P95" s="196">
        <v>22.21</v>
      </c>
      <c r="Q95" s="196">
        <v>0</v>
      </c>
      <c r="R95" s="196">
        <v>17.829999999999998</v>
      </c>
      <c r="S95" s="196">
        <v>0</v>
      </c>
      <c r="T95" s="196">
        <v>0</v>
      </c>
      <c r="U95" s="196">
        <v>59.58</v>
      </c>
      <c r="V95" s="196">
        <v>7.97</v>
      </c>
      <c r="W95" s="196">
        <v>14.63</v>
      </c>
      <c r="X95" s="196">
        <v>62.04</v>
      </c>
      <c r="Y95" s="196">
        <v>0</v>
      </c>
      <c r="Z95">
        <v>0</v>
      </c>
      <c r="AA95" s="196">
        <v>15.16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117.05</v>
      </c>
      <c r="AQ95" s="196">
        <v>33.65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378.25</v>
      </c>
      <c r="L96" s="196">
        <v>0.96</v>
      </c>
      <c r="M96" s="196">
        <v>58.41</v>
      </c>
      <c r="N96" s="196">
        <v>49.68</v>
      </c>
      <c r="O96" s="196">
        <v>70.180000000000007</v>
      </c>
      <c r="P96" s="196">
        <v>22.21</v>
      </c>
      <c r="Q96" s="196">
        <v>0</v>
      </c>
      <c r="R96" s="196">
        <v>17.829999999999998</v>
      </c>
      <c r="S96" s="196">
        <v>0</v>
      </c>
      <c r="T96" s="196">
        <v>0</v>
      </c>
      <c r="U96" s="196">
        <v>59.58</v>
      </c>
      <c r="V96" s="196">
        <v>7.63</v>
      </c>
      <c r="W96" s="196">
        <v>14.63</v>
      </c>
      <c r="X96" s="196">
        <v>62.04</v>
      </c>
      <c r="Y96" s="196">
        <v>0</v>
      </c>
      <c r="Z96">
        <v>0</v>
      </c>
      <c r="AA96" s="196">
        <v>15.16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117.05</v>
      </c>
      <c r="AQ96" s="196">
        <v>33.65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339.95</v>
      </c>
      <c r="L97" s="196">
        <v>0.96</v>
      </c>
      <c r="M97" s="196">
        <v>58.41</v>
      </c>
      <c r="N97" s="196">
        <v>49.68</v>
      </c>
      <c r="O97" s="196">
        <v>70.180000000000007</v>
      </c>
      <c r="P97" s="196">
        <v>22.21</v>
      </c>
      <c r="Q97" s="196">
        <v>0</v>
      </c>
      <c r="R97" s="196">
        <v>17.829999999999998</v>
      </c>
      <c r="S97" s="196">
        <v>0</v>
      </c>
      <c r="T97" s="196">
        <v>0</v>
      </c>
      <c r="U97" s="196">
        <v>59.58</v>
      </c>
      <c r="V97" s="196">
        <v>7.63</v>
      </c>
      <c r="W97" s="196">
        <v>14.63</v>
      </c>
      <c r="X97" s="196">
        <v>62.05</v>
      </c>
      <c r="Y97" s="196">
        <v>0</v>
      </c>
      <c r="Z97">
        <v>0</v>
      </c>
      <c r="AA97" s="196">
        <v>15.16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117.05</v>
      </c>
      <c r="AQ97" s="196">
        <v>33.65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301.64</v>
      </c>
      <c r="L98" s="196">
        <v>0.96</v>
      </c>
      <c r="M98" s="196">
        <v>58.41</v>
      </c>
      <c r="N98" s="196">
        <v>49.68</v>
      </c>
      <c r="O98" s="196">
        <v>70.180000000000007</v>
      </c>
      <c r="P98" s="196">
        <v>22.21</v>
      </c>
      <c r="Q98" s="196">
        <v>0</v>
      </c>
      <c r="R98" s="196">
        <v>17.829999999999998</v>
      </c>
      <c r="S98" s="196">
        <v>0</v>
      </c>
      <c r="T98" s="196">
        <v>0</v>
      </c>
      <c r="U98" s="196">
        <v>59.58</v>
      </c>
      <c r="V98" s="196">
        <v>7.63</v>
      </c>
      <c r="W98" s="196">
        <v>14.63</v>
      </c>
      <c r="X98" s="196">
        <v>62.05</v>
      </c>
      <c r="Y98" s="196">
        <v>0</v>
      </c>
      <c r="Z98">
        <v>0</v>
      </c>
      <c r="AA98" s="196">
        <v>15.16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117.05</v>
      </c>
      <c r="AQ98" s="196">
        <v>33.65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9.7233900000000109</v>
      </c>
      <c r="L99">
        <f t="shared" si="0"/>
        <v>6.0347500000000075E-2</v>
      </c>
      <c r="M99">
        <f t="shared" si="0"/>
        <v>1.4018399999999982</v>
      </c>
      <c r="N99">
        <f t="shared" si="0"/>
        <v>1.1923199999999994</v>
      </c>
      <c r="O99">
        <f t="shared" si="0"/>
        <v>1.684320000000002</v>
      </c>
      <c r="P99">
        <f t="shared" si="0"/>
        <v>0.53304000000000051</v>
      </c>
      <c r="Q99">
        <f t="shared" si="0"/>
        <v>0</v>
      </c>
      <c r="R99">
        <f t="shared" si="0"/>
        <v>0.37749999999999972</v>
      </c>
      <c r="S99">
        <f t="shared" si="0"/>
        <v>0</v>
      </c>
      <c r="T99">
        <f t="shared" si="0"/>
        <v>0</v>
      </c>
      <c r="U99">
        <f t="shared" si="0"/>
        <v>1.4299199999999987</v>
      </c>
      <c r="V99">
        <f t="shared" si="0"/>
        <v>0.16538749999999994</v>
      </c>
      <c r="W99">
        <f t="shared" si="0"/>
        <v>0.31362750000000039</v>
      </c>
      <c r="X99">
        <f t="shared" si="0"/>
        <v>1.3249749999999993</v>
      </c>
      <c r="Y99">
        <f t="shared" si="0"/>
        <v>0</v>
      </c>
      <c r="Z99">
        <f t="shared" si="0"/>
        <v>0</v>
      </c>
      <c r="AA99">
        <f t="shared" si="0"/>
        <v>0.36119000000000029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2.4469025000000033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2.6050124999999991</v>
      </c>
      <c r="AQ99">
        <f t="shared" ref="AQ99:AT99" si="1">SUM(AQ3:AQ98)/4000</f>
        <v>0.72304500000000105</v>
      </c>
      <c r="AR99">
        <f t="shared" si="1"/>
        <v>0.44244250000000002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76.61</v>
      </c>
      <c r="L3" s="196">
        <v>9.58</v>
      </c>
      <c r="M3" s="196">
        <v>0</v>
      </c>
      <c r="N3" s="196">
        <v>28.73</v>
      </c>
      <c r="O3" s="196">
        <v>48.24</v>
      </c>
      <c r="P3" s="196">
        <v>55.7</v>
      </c>
      <c r="Q3" s="196">
        <v>1.92</v>
      </c>
      <c r="R3" s="196">
        <v>4.79</v>
      </c>
      <c r="S3" s="196">
        <v>2.87</v>
      </c>
      <c r="T3" s="196">
        <v>0</v>
      </c>
      <c r="U3" s="196">
        <v>317.45</v>
      </c>
      <c r="V3" s="196">
        <v>0</v>
      </c>
      <c r="W3" s="196">
        <v>6.35</v>
      </c>
      <c r="X3" s="196">
        <v>35.880000000000003</v>
      </c>
      <c r="Y3" s="196">
        <v>0</v>
      </c>
      <c r="Z3">
        <v>0</v>
      </c>
      <c r="AA3" s="196">
        <v>8.3000000000000007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32.56</v>
      </c>
      <c r="AQ3" s="196">
        <v>9.58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76.61</v>
      </c>
      <c r="L4" s="196">
        <v>9.58</v>
      </c>
      <c r="M4" s="196">
        <v>0</v>
      </c>
      <c r="N4" s="196">
        <v>28.73</v>
      </c>
      <c r="O4" s="196">
        <v>48.24</v>
      </c>
      <c r="P4" s="196">
        <v>55.7</v>
      </c>
      <c r="Q4" s="196">
        <v>1.92</v>
      </c>
      <c r="R4" s="196">
        <v>4.79</v>
      </c>
      <c r="S4" s="196">
        <v>2.87</v>
      </c>
      <c r="T4" s="196">
        <v>0</v>
      </c>
      <c r="U4" s="196">
        <v>317.45</v>
      </c>
      <c r="V4" s="196">
        <v>0</v>
      </c>
      <c r="W4" s="196">
        <v>6.35</v>
      </c>
      <c r="X4" s="196">
        <v>35.880000000000003</v>
      </c>
      <c r="Y4" s="196">
        <v>0</v>
      </c>
      <c r="Z4">
        <v>0</v>
      </c>
      <c r="AA4" s="196">
        <v>8.3000000000000007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32.56</v>
      </c>
      <c r="AQ4" s="196">
        <v>9.58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76.61</v>
      </c>
      <c r="L5" s="196">
        <v>9.58</v>
      </c>
      <c r="M5" s="196">
        <v>0</v>
      </c>
      <c r="N5" s="196">
        <v>28.73</v>
      </c>
      <c r="O5" s="196">
        <v>48.24</v>
      </c>
      <c r="P5" s="196">
        <v>55.7</v>
      </c>
      <c r="Q5" s="196">
        <v>1.92</v>
      </c>
      <c r="R5" s="196">
        <v>4.79</v>
      </c>
      <c r="S5" s="196">
        <v>2.87</v>
      </c>
      <c r="T5" s="196">
        <v>0</v>
      </c>
      <c r="U5" s="196">
        <v>317.45</v>
      </c>
      <c r="V5" s="196">
        <v>0</v>
      </c>
      <c r="W5" s="196">
        <v>6.65</v>
      </c>
      <c r="X5" s="196">
        <v>35.880000000000003</v>
      </c>
      <c r="Y5" s="196">
        <v>0</v>
      </c>
      <c r="Z5">
        <v>0</v>
      </c>
      <c r="AA5" s="196">
        <v>8.3000000000000007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32.56</v>
      </c>
      <c r="AQ5" s="196">
        <v>9.58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76.61</v>
      </c>
      <c r="L6" s="196">
        <v>9.58</v>
      </c>
      <c r="M6" s="196">
        <v>0</v>
      </c>
      <c r="N6" s="196">
        <v>28.73</v>
      </c>
      <c r="O6" s="196">
        <v>48.24</v>
      </c>
      <c r="P6" s="196">
        <v>55.7</v>
      </c>
      <c r="Q6" s="196">
        <v>1.92</v>
      </c>
      <c r="R6" s="196">
        <v>4.79</v>
      </c>
      <c r="S6" s="196">
        <v>2.87</v>
      </c>
      <c r="T6" s="196">
        <v>0</v>
      </c>
      <c r="U6" s="196">
        <v>317.45</v>
      </c>
      <c r="V6" s="196">
        <v>0</v>
      </c>
      <c r="W6" s="196">
        <v>4.79</v>
      </c>
      <c r="X6" s="196">
        <v>35.880000000000003</v>
      </c>
      <c r="Y6" s="196">
        <v>0</v>
      </c>
      <c r="Z6">
        <v>0</v>
      </c>
      <c r="AA6" s="196">
        <v>8.3000000000000007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32.56</v>
      </c>
      <c r="AQ6" s="196">
        <v>9.58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76.61</v>
      </c>
      <c r="L7" s="196">
        <v>9.58</v>
      </c>
      <c r="M7" s="196">
        <v>0</v>
      </c>
      <c r="N7" s="196">
        <v>28.73</v>
      </c>
      <c r="O7" s="196">
        <v>48.24</v>
      </c>
      <c r="P7" s="196">
        <v>55.7</v>
      </c>
      <c r="Q7" s="196">
        <v>1.92</v>
      </c>
      <c r="R7" s="196">
        <v>4.79</v>
      </c>
      <c r="S7" s="196">
        <v>2.87</v>
      </c>
      <c r="T7" s="196">
        <v>0</v>
      </c>
      <c r="U7" s="196">
        <v>317.45</v>
      </c>
      <c r="V7" s="196">
        <v>0.81</v>
      </c>
      <c r="W7" s="196">
        <v>5</v>
      </c>
      <c r="X7" s="196">
        <v>37.47</v>
      </c>
      <c r="Y7" s="196">
        <v>0</v>
      </c>
      <c r="Z7">
        <v>0</v>
      </c>
      <c r="AA7" s="196">
        <v>8.3000000000000007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32.56</v>
      </c>
      <c r="AQ7" s="196">
        <v>9.58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76.61</v>
      </c>
      <c r="L8" s="196">
        <v>9.58</v>
      </c>
      <c r="M8" s="196">
        <v>0</v>
      </c>
      <c r="N8" s="196">
        <v>28.73</v>
      </c>
      <c r="O8" s="196">
        <v>48.24</v>
      </c>
      <c r="P8" s="196">
        <v>55.7</v>
      </c>
      <c r="Q8" s="196">
        <v>1.92</v>
      </c>
      <c r="R8" s="196">
        <v>4.79</v>
      </c>
      <c r="S8" s="196">
        <v>2.87</v>
      </c>
      <c r="T8" s="196">
        <v>0</v>
      </c>
      <c r="U8" s="196">
        <v>317.45</v>
      </c>
      <c r="V8" s="196">
        <v>0</v>
      </c>
      <c r="W8" s="196">
        <v>4.59</v>
      </c>
      <c r="X8" s="196">
        <v>20.11</v>
      </c>
      <c r="Y8" s="196">
        <v>0</v>
      </c>
      <c r="Z8">
        <v>0</v>
      </c>
      <c r="AA8" s="196">
        <v>8.3000000000000007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32.56</v>
      </c>
      <c r="AQ8" s="196">
        <v>9.58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76.61</v>
      </c>
      <c r="L9" s="196">
        <v>9.58</v>
      </c>
      <c r="M9" s="196">
        <v>0</v>
      </c>
      <c r="N9" s="196">
        <v>28.73</v>
      </c>
      <c r="O9" s="196">
        <v>48.24</v>
      </c>
      <c r="P9" s="196">
        <v>55.7</v>
      </c>
      <c r="Q9" s="196">
        <v>1.92</v>
      </c>
      <c r="R9" s="196">
        <v>4.79</v>
      </c>
      <c r="S9" s="196">
        <v>2.87</v>
      </c>
      <c r="T9" s="196">
        <v>0</v>
      </c>
      <c r="U9" s="196">
        <v>317.45</v>
      </c>
      <c r="V9" s="196">
        <v>0</v>
      </c>
      <c r="W9" s="196">
        <v>4.59</v>
      </c>
      <c r="X9" s="196">
        <v>20.11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32.56</v>
      </c>
      <c r="AQ9" s="196">
        <v>9.58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76.61</v>
      </c>
      <c r="L10" s="196">
        <v>9.58</v>
      </c>
      <c r="M10" s="196">
        <v>0</v>
      </c>
      <c r="N10" s="196">
        <v>28.73</v>
      </c>
      <c r="O10" s="196">
        <v>48.24</v>
      </c>
      <c r="P10" s="196">
        <v>55.7</v>
      </c>
      <c r="Q10" s="196">
        <v>1.92</v>
      </c>
      <c r="R10" s="196">
        <v>4.79</v>
      </c>
      <c r="S10" s="196">
        <v>2.87</v>
      </c>
      <c r="T10" s="196">
        <v>0</v>
      </c>
      <c r="U10" s="196">
        <v>317.45</v>
      </c>
      <c r="V10" s="196">
        <v>0</v>
      </c>
      <c r="W10" s="196">
        <v>4.59</v>
      </c>
      <c r="X10" s="196">
        <v>20.11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32.56</v>
      </c>
      <c r="AQ10" s="196">
        <v>9.58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76.61</v>
      </c>
      <c r="L11" s="196">
        <v>9.58</v>
      </c>
      <c r="M11" s="196">
        <v>0</v>
      </c>
      <c r="N11" s="196">
        <v>28.73</v>
      </c>
      <c r="O11" s="196">
        <v>48.24</v>
      </c>
      <c r="P11" s="196">
        <v>55.7</v>
      </c>
      <c r="Q11" s="196">
        <v>1.92</v>
      </c>
      <c r="R11" s="196">
        <v>4.79</v>
      </c>
      <c r="S11" s="196">
        <v>2.87</v>
      </c>
      <c r="T11" s="196">
        <v>0</v>
      </c>
      <c r="U11" s="196">
        <v>317.45</v>
      </c>
      <c r="V11" s="196">
        <v>0</v>
      </c>
      <c r="W11" s="196">
        <v>4.59</v>
      </c>
      <c r="X11" s="196">
        <v>20.11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32.56</v>
      </c>
      <c r="AQ11" s="196">
        <v>9.58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76.61</v>
      </c>
      <c r="L12" s="196">
        <v>9.58</v>
      </c>
      <c r="M12" s="196">
        <v>0</v>
      </c>
      <c r="N12" s="196">
        <v>28.73</v>
      </c>
      <c r="O12" s="196">
        <v>48.24</v>
      </c>
      <c r="P12" s="196">
        <v>55.7</v>
      </c>
      <c r="Q12" s="196">
        <v>1.92</v>
      </c>
      <c r="R12" s="196">
        <v>4.79</v>
      </c>
      <c r="S12" s="196">
        <v>2.87</v>
      </c>
      <c r="T12" s="196">
        <v>0</v>
      </c>
      <c r="U12" s="196">
        <v>317.45</v>
      </c>
      <c r="V12" s="196">
        <v>0</v>
      </c>
      <c r="W12" s="196">
        <v>4.59</v>
      </c>
      <c r="X12" s="196">
        <v>20.11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32.56</v>
      </c>
      <c r="AQ12" s="196">
        <v>9.58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76.61</v>
      </c>
      <c r="L13" s="196">
        <v>9.58</v>
      </c>
      <c r="M13" s="196">
        <v>0</v>
      </c>
      <c r="N13" s="196">
        <v>28.73</v>
      </c>
      <c r="O13" s="196">
        <v>48.24</v>
      </c>
      <c r="P13" s="196">
        <v>55.7</v>
      </c>
      <c r="Q13" s="196">
        <v>1.92</v>
      </c>
      <c r="R13" s="196">
        <v>4.79</v>
      </c>
      <c r="S13" s="196">
        <v>2.87</v>
      </c>
      <c r="T13" s="196">
        <v>0</v>
      </c>
      <c r="U13" s="196">
        <v>317.45</v>
      </c>
      <c r="V13" s="196">
        <v>0</v>
      </c>
      <c r="W13" s="196">
        <v>4.59</v>
      </c>
      <c r="X13" s="196">
        <v>17.239999999999998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32.56</v>
      </c>
      <c r="AQ13" s="196">
        <v>9.58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76.61</v>
      </c>
      <c r="L14" s="196">
        <v>9.58</v>
      </c>
      <c r="M14" s="196">
        <v>0</v>
      </c>
      <c r="N14" s="196">
        <v>28.73</v>
      </c>
      <c r="O14" s="196">
        <v>48.24</v>
      </c>
      <c r="P14" s="196">
        <v>55.7</v>
      </c>
      <c r="Q14" s="196">
        <v>1.92</v>
      </c>
      <c r="R14" s="196">
        <v>4.79</v>
      </c>
      <c r="S14" s="196">
        <v>2.87</v>
      </c>
      <c r="T14" s="196">
        <v>0</v>
      </c>
      <c r="U14" s="196">
        <v>317.45</v>
      </c>
      <c r="V14" s="196">
        <v>0</v>
      </c>
      <c r="W14" s="196">
        <v>4.59</v>
      </c>
      <c r="X14" s="196">
        <v>17.239999999999998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32.56</v>
      </c>
      <c r="AQ14" s="196">
        <v>9.58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76.61</v>
      </c>
      <c r="L15" s="196">
        <v>9.58</v>
      </c>
      <c r="M15" s="196">
        <v>0</v>
      </c>
      <c r="N15" s="196">
        <v>28.73</v>
      </c>
      <c r="O15" s="196">
        <v>48.24</v>
      </c>
      <c r="P15" s="196">
        <v>55.7</v>
      </c>
      <c r="Q15" s="196">
        <v>1.92</v>
      </c>
      <c r="R15" s="196">
        <v>4.79</v>
      </c>
      <c r="S15" s="196">
        <v>2.87</v>
      </c>
      <c r="T15" s="196">
        <v>0</v>
      </c>
      <c r="U15" s="196">
        <v>317.45</v>
      </c>
      <c r="V15" s="196">
        <v>0</v>
      </c>
      <c r="W15" s="196">
        <v>4.59</v>
      </c>
      <c r="X15" s="196">
        <v>17.239999999999998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32.56</v>
      </c>
      <c r="AQ15" s="196">
        <v>9.58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76.61</v>
      </c>
      <c r="L16" s="196">
        <v>9.58</v>
      </c>
      <c r="M16" s="196">
        <v>0</v>
      </c>
      <c r="N16" s="196">
        <v>28.73</v>
      </c>
      <c r="O16" s="196">
        <v>48.24</v>
      </c>
      <c r="P16" s="196">
        <v>55.7</v>
      </c>
      <c r="Q16" s="196">
        <v>1.92</v>
      </c>
      <c r="R16" s="196">
        <v>4.79</v>
      </c>
      <c r="S16" s="196">
        <v>2.87</v>
      </c>
      <c r="T16" s="196">
        <v>0</v>
      </c>
      <c r="U16" s="196">
        <v>317.45</v>
      </c>
      <c r="V16" s="196">
        <v>0</v>
      </c>
      <c r="W16" s="196">
        <v>4.59</v>
      </c>
      <c r="X16" s="196">
        <v>17.239999999999998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32.56</v>
      </c>
      <c r="AQ16" s="196">
        <v>9.58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76.61</v>
      </c>
      <c r="L17" s="196">
        <v>9.58</v>
      </c>
      <c r="M17" s="196">
        <v>0</v>
      </c>
      <c r="N17" s="196">
        <v>28.73</v>
      </c>
      <c r="O17" s="196">
        <v>48.24</v>
      </c>
      <c r="P17" s="196">
        <v>55.7</v>
      </c>
      <c r="Q17" s="196">
        <v>1.92</v>
      </c>
      <c r="R17" s="196">
        <v>4.79</v>
      </c>
      <c r="S17" s="196">
        <v>2.87</v>
      </c>
      <c r="T17" s="196">
        <v>0</v>
      </c>
      <c r="U17" s="196">
        <v>317.45</v>
      </c>
      <c r="V17" s="196">
        <v>0</v>
      </c>
      <c r="W17" s="196">
        <v>4.59</v>
      </c>
      <c r="X17" s="196">
        <v>17.239999999999998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32.56</v>
      </c>
      <c r="AQ17" s="196">
        <v>9.58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76.61</v>
      </c>
      <c r="L18" s="196">
        <v>9.58</v>
      </c>
      <c r="M18" s="196">
        <v>0</v>
      </c>
      <c r="N18" s="196">
        <v>28.73</v>
      </c>
      <c r="O18" s="196">
        <v>48.24</v>
      </c>
      <c r="P18" s="196">
        <v>55.7</v>
      </c>
      <c r="Q18" s="196">
        <v>1.92</v>
      </c>
      <c r="R18" s="196">
        <v>4.79</v>
      </c>
      <c r="S18" s="196">
        <v>2.87</v>
      </c>
      <c r="T18" s="196">
        <v>0</v>
      </c>
      <c r="U18" s="196">
        <v>317.45</v>
      </c>
      <c r="V18" s="196">
        <v>0</v>
      </c>
      <c r="W18" s="196">
        <v>4.59</v>
      </c>
      <c r="X18" s="196">
        <v>17.239999999999998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32.56</v>
      </c>
      <c r="AQ18" s="196">
        <v>9.58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76.61</v>
      </c>
      <c r="L19" s="196">
        <v>9.58</v>
      </c>
      <c r="M19" s="196">
        <v>0</v>
      </c>
      <c r="N19" s="196">
        <v>28.73</v>
      </c>
      <c r="O19" s="196">
        <v>48.24</v>
      </c>
      <c r="P19" s="196">
        <v>55.7</v>
      </c>
      <c r="Q19" s="196">
        <v>1.92</v>
      </c>
      <c r="R19" s="196">
        <v>4.79</v>
      </c>
      <c r="S19" s="196">
        <v>2.87</v>
      </c>
      <c r="T19" s="196">
        <v>0</v>
      </c>
      <c r="U19" s="196">
        <v>317.45</v>
      </c>
      <c r="V19" s="196">
        <v>0</v>
      </c>
      <c r="W19" s="196">
        <v>4.59</v>
      </c>
      <c r="X19" s="196">
        <v>17.239999999999998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32.56</v>
      </c>
      <c r="AQ19" s="196">
        <v>9.58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76.61</v>
      </c>
      <c r="L20" s="196">
        <v>9.58</v>
      </c>
      <c r="M20" s="196">
        <v>0</v>
      </c>
      <c r="N20" s="196">
        <v>28.73</v>
      </c>
      <c r="O20" s="196">
        <v>48.24</v>
      </c>
      <c r="P20" s="196">
        <v>55.7</v>
      </c>
      <c r="Q20" s="196">
        <v>1.92</v>
      </c>
      <c r="R20" s="196">
        <v>4.79</v>
      </c>
      <c r="S20" s="196">
        <v>2.87</v>
      </c>
      <c r="T20" s="196">
        <v>0</v>
      </c>
      <c r="U20" s="196">
        <v>317.45</v>
      </c>
      <c r="V20" s="196">
        <v>0</v>
      </c>
      <c r="W20" s="196">
        <v>4.59</v>
      </c>
      <c r="X20" s="196">
        <v>17.239999999999998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32.56</v>
      </c>
      <c r="AQ20" s="196">
        <v>9.58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76.61</v>
      </c>
      <c r="L21" s="196">
        <v>9.58</v>
      </c>
      <c r="M21" s="196">
        <v>0</v>
      </c>
      <c r="N21" s="196">
        <v>28.73</v>
      </c>
      <c r="O21" s="196">
        <v>48.24</v>
      </c>
      <c r="P21" s="196">
        <v>55.7</v>
      </c>
      <c r="Q21" s="196">
        <v>1.92</v>
      </c>
      <c r="R21" s="196">
        <v>4.79</v>
      </c>
      <c r="S21" s="196">
        <v>2.87</v>
      </c>
      <c r="T21" s="196">
        <v>0</v>
      </c>
      <c r="U21" s="196">
        <v>317.45</v>
      </c>
      <c r="V21" s="196">
        <v>0</v>
      </c>
      <c r="W21" s="196">
        <v>4.59</v>
      </c>
      <c r="X21" s="196">
        <v>17.239999999999998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30.3</v>
      </c>
      <c r="AQ21" s="196">
        <v>9.58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76.61</v>
      </c>
      <c r="L22" s="196">
        <v>9.58</v>
      </c>
      <c r="M22" s="196">
        <v>0</v>
      </c>
      <c r="N22" s="196">
        <v>28.73</v>
      </c>
      <c r="O22" s="196">
        <v>48.24</v>
      </c>
      <c r="P22" s="196">
        <v>55.7</v>
      </c>
      <c r="Q22" s="196">
        <v>1.92</v>
      </c>
      <c r="R22" s="196">
        <v>4.79</v>
      </c>
      <c r="S22" s="196">
        <v>2.87</v>
      </c>
      <c r="T22" s="196">
        <v>0</v>
      </c>
      <c r="U22" s="196">
        <v>317.45</v>
      </c>
      <c r="V22" s="196">
        <v>0</v>
      </c>
      <c r="W22" s="196">
        <v>4.59</v>
      </c>
      <c r="X22" s="196">
        <v>20.11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32.56</v>
      </c>
      <c r="AQ22" s="196">
        <v>9.58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76.61</v>
      </c>
      <c r="L23" s="196">
        <v>9.58</v>
      </c>
      <c r="M23" s="196">
        <v>0</v>
      </c>
      <c r="N23" s="196">
        <v>28.73</v>
      </c>
      <c r="O23" s="196">
        <v>48.24</v>
      </c>
      <c r="P23" s="196">
        <v>55.7</v>
      </c>
      <c r="Q23" s="196">
        <v>1.92</v>
      </c>
      <c r="R23" s="196">
        <v>4.45</v>
      </c>
      <c r="S23" s="196">
        <v>2.87</v>
      </c>
      <c r="T23" s="196">
        <v>0</v>
      </c>
      <c r="U23" s="196">
        <v>317.45</v>
      </c>
      <c r="V23" s="196">
        <v>0</v>
      </c>
      <c r="W23" s="196">
        <v>8.4600000000000009</v>
      </c>
      <c r="X23" s="196">
        <v>35.880000000000003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51.71</v>
      </c>
      <c r="AQ23" s="196">
        <v>9.58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76.61</v>
      </c>
      <c r="L24" s="196">
        <v>9.58</v>
      </c>
      <c r="M24" s="196">
        <v>0</v>
      </c>
      <c r="N24" s="196">
        <v>28.73</v>
      </c>
      <c r="O24" s="196">
        <v>48.24</v>
      </c>
      <c r="P24" s="196">
        <v>55.7</v>
      </c>
      <c r="Q24" s="196">
        <v>1.92</v>
      </c>
      <c r="R24" s="196">
        <v>4.79</v>
      </c>
      <c r="S24" s="196">
        <v>2.87</v>
      </c>
      <c r="T24" s="196">
        <v>0</v>
      </c>
      <c r="U24" s="196">
        <v>317.45</v>
      </c>
      <c r="V24" s="196">
        <v>0</v>
      </c>
      <c r="W24" s="196">
        <v>8.4600000000000009</v>
      </c>
      <c r="X24" s="196">
        <v>35.880000000000003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65.900000000000006</v>
      </c>
      <c r="AQ24" s="196">
        <v>9.58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76.61</v>
      </c>
      <c r="L25" s="196">
        <v>9.58</v>
      </c>
      <c r="M25" s="196">
        <v>0</v>
      </c>
      <c r="N25" s="196">
        <v>28.73</v>
      </c>
      <c r="O25" s="196">
        <v>48.24</v>
      </c>
      <c r="P25" s="196">
        <v>55.7</v>
      </c>
      <c r="Q25" s="196">
        <v>1.92</v>
      </c>
      <c r="R25" s="196">
        <v>4.79</v>
      </c>
      <c r="S25" s="196">
        <v>2.87</v>
      </c>
      <c r="T25" s="196">
        <v>0</v>
      </c>
      <c r="U25" s="196">
        <v>317.45</v>
      </c>
      <c r="V25" s="196">
        <v>0</v>
      </c>
      <c r="W25" s="196">
        <v>8.4600000000000009</v>
      </c>
      <c r="X25" s="196">
        <v>35.880000000000003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45.97</v>
      </c>
      <c r="AQ25" s="196">
        <v>9.58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76.61</v>
      </c>
      <c r="L26" s="196">
        <v>9.58</v>
      </c>
      <c r="M26" s="196">
        <v>0</v>
      </c>
      <c r="N26" s="196">
        <v>28.73</v>
      </c>
      <c r="O26" s="196">
        <v>48.24</v>
      </c>
      <c r="P26" s="196">
        <v>55.7</v>
      </c>
      <c r="Q26" s="196">
        <v>1.92</v>
      </c>
      <c r="R26" s="196">
        <v>4.79</v>
      </c>
      <c r="S26" s="196">
        <v>2.87</v>
      </c>
      <c r="T26" s="196">
        <v>0</v>
      </c>
      <c r="U26" s="196">
        <v>317.45</v>
      </c>
      <c r="V26" s="196">
        <v>0</v>
      </c>
      <c r="W26" s="196">
        <v>8.4600000000000009</v>
      </c>
      <c r="X26" s="196">
        <v>35.880000000000003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67.680000000000007</v>
      </c>
      <c r="AQ26" s="196">
        <v>9.58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76.61</v>
      </c>
      <c r="L27" s="196">
        <v>9.58</v>
      </c>
      <c r="M27" s="196">
        <v>0</v>
      </c>
      <c r="N27" s="196">
        <v>28.73</v>
      </c>
      <c r="O27" s="196">
        <v>48.24</v>
      </c>
      <c r="P27" s="196">
        <v>55.7</v>
      </c>
      <c r="Q27" s="196">
        <v>1.92</v>
      </c>
      <c r="R27" s="196">
        <v>4.7699999999999996</v>
      </c>
      <c r="S27" s="196">
        <v>2.87</v>
      </c>
      <c r="T27" s="196">
        <v>0</v>
      </c>
      <c r="U27" s="196">
        <v>317.45</v>
      </c>
      <c r="V27" s="196">
        <v>0</v>
      </c>
      <c r="W27" s="196">
        <v>8.4600000000000009</v>
      </c>
      <c r="X27" s="196">
        <v>35.880000000000003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67.680000000000007</v>
      </c>
      <c r="AQ27" s="196">
        <v>9.58</v>
      </c>
      <c r="AR27" s="196">
        <v>0.02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76.61</v>
      </c>
      <c r="L28" s="196">
        <v>9.58</v>
      </c>
      <c r="M28" s="196">
        <v>0</v>
      </c>
      <c r="N28" s="196">
        <v>28.73</v>
      </c>
      <c r="O28" s="196">
        <v>48.24</v>
      </c>
      <c r="P28" s="196">
        <v>55.7</v>
      </c>
      <c r="Q28" s="196">
        <v>1.92</v>
      </c>
      <c r="R28" s="196">
        <v>4.79</v>
      </c>
      <c r="S28" s="196">
        <v>2.87</v>
      </c>
      <c r="T28" s="196">
        <v>0</v>
      </c>
      <c r="U28" s="196">
        <v>317.45</v>
      </c>
      <c r="V28" s="196">
        <v>0</v>
      </c>
      <c r="W28" s="196">
        <v>8.4600000000000009</v>
      </c>
      <c r="X28" s="196">
        <v>35.880000000000003</v>
      </c>
      <c r="Y28" s="196">
        <v>0</v>
      </c>
      <c r="Z28">
        <v>0</v>
      </c>
      <c r="AA28" s="196">
        <v>16.03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67.680000000000007</v>
      </c>
      <c r="AQ28" s="196">
        <v>9.58</v>
      </c>
      <c r="AR28" s="196">
        <v>0.04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76.61</v>
      </c>
      <c r="L29" s="196">
        <v>9.58</v>
      </c>
      <c r="M29" s="196">
        <v>0</v>
      </c>
      <c r="N29" s="196">
        <v>28.73</v>
      </c>
      <c r="O29" s="196">
        <v>48.24</v>
      </c>
      <c r="P29" s="196">
        <v>55.7</v>
      </c>
      <c r="Q29" s="196">
        <v>1.91</v>
      </c>
      <c r="R29" s="196">
        <v>10.31</v>
      </c>
      <c r="S29" s="196">
        <v>1.96</v>
      </c>
      <c r="T29" s="196">
        <v>0</v>
      </c>
      <c r="U29" s="196">
        <v>317.45</v>
      </c>
      <c r="V29" s="196">
        <v>4.41</v>
      </c>
      <c r="W29" s="196">
        <v>8.4600000000000009</v>
      </c>
      <c r="X29" s="196">
        <v>35.880000000000003</v>
      </c>
      <c r="Y29" s="196">
        <v>0</v>
      </c>
      <c r="Z29">
        <v>0</v>
      </c>
      <c r="AA29" s="196">
        <v>16.03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67.680000000000007</v>
      </c>
      <c r="AQ29" s="196">
        <v>19.46</v>
      </c>
      <c r="AR29" s="196">
        <v>0.68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154.21</v>
      </c>
      <c r="L30" s="196">
        <v>21.01</v>
      </c>
      <c r="M30" s="196">
        <v>0</v>
      </c>
      <c r="N30" s="196">
        <v>28.73</v>
      </c>
      <c r="O30" s="196">
        <v>48.24</v>
      </c>
      <c r="P30" s="196">
        <v>55.7</v>
      </c>
      <c r="Q30" s="196">
        <v>2.65</v>
      </c>
      <c r="R30" s="196">
        <v>10.31</v>
      </c>
      <c r="S30" s="196">
        <v>4.42</v>
      </c>
      <c r="T30" s="196">
        <v>0</v>
      </c>
      <c r="U30" s="196">
        <v>317.45</v>
      </c>
      <c r="V30" s="196">
        <v>4.41</v>
      </c>
      <c r="W30" s="196">
        <v>8.4600000000000009</v>
      </c>
      <c r="X30" s="196">
        <v>35.880000000000003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67.680000000000007</v>
      </c>
      <c r="AQ30" s="196">
        <v>19.46</v>
      </c>
      <c r="AR30" s="196">
        <v>3.53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157.12</v>
      </c>
      <c r="L31" s="196">
        <v>21.07</v>
      </c>
      <c r="M31" s="196">
        <v>0</v>
      </c>
      <c r="N31" s="196">
        <v>28.73</v>
      </c>
      <c r="O31" s="196">
        <v>48.24</v>
      </c>
      <c r="P31" s="196">
        <v>55.7</v>
      </c>
      <c r="Q31" s="196">
        <v>2.65</v>
      </c>
      <c r="R31" s="196">
        <v>10.31</v>
      </c>
      <c r="S31" s="196">
        <v>3.53</v>
      </c>
      <c r="T31" s="196">
        <v>0</v>
      </c>
      <c r="U31" s="196">
        <v>317.45</v>
      </c>
      <c r="V31" s="196">
        <v>4.41</v>
      </c>
      <c r="W31" s="196">
        <v>8.4600000000000009</v>
      </c>
      <c r="X31" s="196">
        <v>35.880000000000003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67.680000000000007</v>
      </c>
      <c r="AQ31" s="196">
        <v>19.46</v>
      </c>
      <c r="AR31" s="196">
        <v>11.16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157.12</v>
      </c>
      <c r="L32" s="196">
        <v>21.07</v>
      </c>
      <c r="M32" s="196">
        <v>0</v>
      </c>
      <c r="N32" s="196">
        <v>28.73</v>
      </c>
      <c r="O32" s="196">
        <v>48.24</v>
      </c>
      <c r="P32" s="196">
        <v>55.7</v>
      </c>
      <c r="Q32" s="196">
        <v>1.46</v>
      </c>
      <c r="R32" s="196">
        <v>10.31</v>
      </c>
      <c r="S32" s="196">
        <v>3.53</v>
      </c>
      <c r="T32" s="196">
        <v>0</v>
      </c>
      <c r="U32" s="196">
        <v>317.45</v>
      </c>
      <c r="V32" s="196">
        <v>4.41</v>
      </c>
      <c r="W32" s="196">
        <v>8.4600000000000009</v>
      </c>
      <c r="X32" s="196">
        <v>35.880000000000003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67.680000000000007</v>
      </c>
      <c r="AQ32" s="196">
        <v>19.46</v>
      </c>
      <c r="AR32" s="196">
        <v>21.91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157.12</v>
      </c>
      <c r="L33" s="196">
        <v>21.07</v>
      </c>
      <c r="M33" s="196">
        <v>0</v>
      </c>
      <c r="N33" s="196">
        <v>28.73</v>
      </c>
      <c r="O33" s="196">
        <v>48.24</v>
      </c>
      <c r="P33" s="196">
        <v>55.7</v>
      </c>
      <c r="Q33" s="196">
        <v>1.46</v>
      </c>
      <c r="R33" s="196">
        <v>10.31</v>
      </c>
      <c r="S33" s="196">
        <v>3.53</v>
      </c>
      <c r="T33" s="196">
        <v>0</v>
      </c>
      <c r="U33" s="196">
        <v>317.45</v>
      </c>
      <c r="V33" s="196">
        <v>4.41</v>
      </c>
      <c r="W33" s="196">
        <v>8.4600000000000009</v>
      </c>
      <c r="X33" s="196">
        <v>35.880000000000003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67.680000000000007</v>
      </c>
      <c r="AQ33" s="196">
        <v>19.46</v>
      </c>
      <c r="AR33" s="196">
        <v>25.45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157.12</v>
      </c>
      <c r="L34" s="196">
        <v>21.07</v>
      </c>
      <c r="M34" s="196">
        <v>0</v>
      </c>
      <c r="N34" s="196">
        <v>28.73</v>
      </c>
      <c r="O34" s="196">
        <v>48.24</v>
      </c>
      <c r="P34" s="196">
        <v>55.7</v>
      </c>
      <c r="Q34" s="196">
        <v>1.46</v>
      </c>
      <c r="R34" s="196">
        <v>10.31</v>
      </c>
      <c r="S34" s="196">
        <v>3.53</v>
      </c>
      <c r="T34" s="196">
        <v>0</v>
      </c>
      <c r="U34" s="196">
        <v>317.45</v>
      </c>
      <c r="V34" s="196">
        <v>4.41</v>
      </c>
      <c r="W34" s="196">
        <v>8.4600000000000009</v>
      </c>
      <c r="X34" s="196">
        <v>35.880000000000003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67.680000000000007</v>
      </c>
      <c r="AQ34" s="196">
        <v>19.46</v>
      </c>
      <c r="AR34" s="196">
        <v>25.45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157.12</v>
      </c>
      <c r="L35" s="196">
        <v>21.07</v>
      </c>
      <c r="M35" s="196">
        <v>0</v>
      </c>
      <c r="N35" s="196">
        <v>28.73</v>
      </c>
      <c r="O35" s="196">
        <v>48.24</v>
      </c>
      <c r="P35" s="196">
        <v>55.7</v>
      </c>
      <c r="Q35" s="196">
        <v>1.46</v>
      </c>
      <c r="R35" s="196">
        <v>10.31</v>
      </c>
      <c r="S35" s="196">
        <v>3.53</v>
      </c>
      <c r="T35" s="196">
        <v>0</v>
      </c>
      <c r="U35" s="196">
        <v>317.45</v>
      </c>
      <c r="V35" s="196">
        <v>4.41</v>
      </c>
      <c r="W35" s="196">
        <v>8.4600000000000009</v>
      </c>
      <c r="X35" s="196">
        <v>35.880000000000003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67.680000000000007</v>
      </c>
      <c r="AQ35" s="196">
        <v>19.46</v>
      </c>
      <c r="AR35" s="196">
        <v>25.45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157.12</v>
      </c>
      <c r="L36" s="196">
        <v>21.07</v>
      </c>
      <c r="M36" s="196">
        <v>0</v>
      </c>
      <c r="N36" s="196">
        <v>28.73</v>
      </c>
      <c r="O36" s="196">
        <v>48.24</v>
      </c>
      <c r="P36" s="196">
        <v>55.7</v>
      </c>
      <c r="Q36" s="196">
        <v>1.46</v>
      </c>
      <c r="R36" s="196">
        <v>10.31</v>
      </c>
      <c r="S36" s="196">
        <v>3.53</v>
      </c>
      <c r="T36" s="196">
        <v>0</v>
      </c>
      <c r="U36" s="196">
        <v>317.45</v>
      </c>
      <c r="V36" s="196">
        <v>4.41</v>
      </c>
      <c r="W36" s="196">
        <v>8.4600000000000009</v>
      </c>
      <c r="X36" s="196">
        <v>35.880000000000003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67.680000000000007</v>
      </c>
      <c r="AQ36" s="196">
        <v>19.46</v>
      </c>
      <c r="AR36" s="196">
        <v>25.45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157.12</v>
      </c>
      <c r="L37" s="196">
        <v>21.07</v>
      </c>
      <c r="M37" s="196">
        <v>0</v>
      </c>
      <c r="N37" s="196">
        <v>28.73</v>
      </c>
      <c r="O37" s="196">
        <v>48.24</v>
      </c>
      <c r="P37" s="196">
        <v>55.7</v>
      </c>
      <c r="Q37" s="196">
        <v>1.46</v>
      </c>
      <c r="R37" s="196">
        <v>10.31</v>
      </c>
      <c r="S37" s="196">
        <v>3.53</v>
      </c>
      <c r="T37" s="196">
        <v>0</v>
      </c>
      <c r="U37" s="196">
        <v>317.45</v>
      </c>
      <c r="V37" s="196">
        <v>4.41</v>
      </c>
      <c r="W37" s="196">
        <v>8.4600000000000009</v>
      </c>
      <c r="X37" s="196">
        <v>35.880000000000003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67.680000000000007</v>
      </c>
      <c r="AQ37" s="196">
        <v>19.46</v>
      </c>
      <c r="AR37" s="196">
        <v>25.45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157.12</v>
      </c>
      <c r="L38" s="196">
        <v>21.07</v>
      </c>
      <c r="M38" s="196">
        <v>0</v>
      </c>
      <c r="N38" s="196">
        <v>28.73</v>
      </c>
      <c r="O38" s="196">
        <v>48.24</v>
      </c>
      <c r="P38" s="196">
        <v>55.7</v>
      </c>
      <c r="Q38" s="196">
        <v>1.46</v>
      </c>
      <c r="R38" s="196">
        <v>10.31</v>
      </c>
      <c r="S38" s="196">
        <v>3.53</v>
      </c>
      <c r="T38" s="196">
        <v>0</v>
      </c>
      <c r="U38" s="196">
        <v>317.45</v>
      </c>
      <c r="V38" s="196">
        <v>4.41</v>
      </c>
      <c r="W38" s="196">
        <v>8.4600000000000009</v>
      </c>
      <c r="X38" s="196">
        <v>35.880000000000003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67.680000000000007</v>
      </c>
      <c r="AQ38" s="196">
        <v>19.46</v>
      </c>
      <c r="AR38" s="196">
        <v>25.45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157.12</v>
      </c>
      <c r="L39" s="196">
        <v>21.07</v>
      </c>
      <c r="M39" s="196">
        <v>0</v>
      </c>
      <c r="N39" s="196">
        <v>28.73</v>
      </c>
      <c r="O39" s="196">
        <v>48.24</v>
      </c>
      <c r="P39" s="196">
        <v>55.7</v>
      </c>
      <c r="Q39" s="196">
        <v>1.46</v>
      </c>
      <c r="R39" s="196">
        <v>10.31</v>
      </c>
      <c r="S39" s="196">
        <v>3.53</v>
      </c>
      <c r="T39" s="196">
        <v>0</v>
      </c>
      <c r="U39" s="196">
        <v>317.45</v>
      </c>
      <c r="V39" s="196">
        <v>4.41</v>
      </c>
      <c r="W39" s="196">
        <v>8.4600000000000009</v>
      </c>
      <c r="X39" s="196">
        <v>35.880000000000003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67.680000000000007</v>
      </c>
      <c r="AQ39" s="196">
        <v>19.46</v>
      </c>
      <c r="AR39" s="196">
        <v>25.45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157.12</v>
      </c>
      <c r="L40" s="196">
        <v>21.07</v>
      </c>
      <c r="M40" s="196">
        <v>0</v>
      </c>
      <c r="N40" s="196">
        <v>28.73</v>
      </c>
      <c r="O40" s="196">
        <v>48.24</v>
      </c>
      <c r="P40" s="196">
        <v>55.7</v>
      </c>
      <c r="Q40" s="196">
        <v>1.46</v>
      </c>
      <c r="R40" s="196">
        <v>10.31</v>
      </c>
      <c r="S40" s="196">
        <v>3.53</v>
      </c>
      <c r="T40" s="196">
        <v>0</v>
      </c>
      <c r="U40" s="196">
        <v>317.45</v>
      </c>
      <c r="V40" s="196">
        <v>4.41</v>
      </c>
      <c r="W40" s="196">
        <v>8.4600000000000009</v>
      </c>
      <c r="X40" s="196">
        <v>35.880000000000003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67.680000000000007</v>
      </c>
      <c r="AQ40" s="196">
        <v>19.46</v>
      </c>
      <c r="AR40" s="196">
        <v>25.45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157.12</v>
      </c>
      <c r="L41" s="196">
        <v>21.07</v>
      </c>
      <c r="M41" s="196">
        <v>0</v>
      </c>
      <c r="N41" s="196">
        <v>28.73</v>
      </c>
      <c r="O41" s="196">
        <v>48.24</v>
      </c>
      <c r="P41" s="196">
        <v>55.7</v>
      </c>
      <c r="Q41" s="196">
        <v>1.46</v>
      </c>
      <c r="R41" s="196">
        <v>10.31</v>
      </c>
      <c r="S41" s="196">
        <v>3.53</v>
      </c>
      <c r="T41" s="196">
        <v>0</v>
      </c>
      <c r="U41" s="196">
        <v>317.45</v>
      </c>
      <c r="V41" s="196">
        <v>4.41</v>
      </c>
      <c r="W41" s="196">
        <v>8.4600000000000009</v>
      </c>
      <c r="X41" s="196">
        <v>35.880000000000003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67.680000000000007</v>
      </c>
      <c r="AQ41" s="196">
        <v>19.46</v>
      </c>
      <c r="AR41" s="196">
        <v>25.45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157.12</v>
      </c>
      <c r="L42" s="196">
        <v>21.07</v>
      </c>
      <c r="M42" s="196">
        <v>0</v>
      </c>
      <c r="N42" s="196">
        <v>28.73</v>
      </c>
      <c r="O42" s="196">
        <v>48.24</v>
      </c>
      <c r="P42" s="196">
        <v>55.7</v>
      </c>
      <c r="Q42" s="196">
        <v>1.46</v>
      </c>
      <c r="R42" s="196">
        <v>10.31</v>
      </c>
      <c r="S42" s="196">
        <v>3.53</v>
      </c>
      <c r="T42" s="196">
        <v>0</v>
      </c>
      <c r="U42" s="196">
        <v>317.45</v>
      </c>
      <c r="V42" s="196">
        <v>4.41</v>
      </c>
      <c r="W42" s="196">
        <v>8.4600000000000009</v>
      </c>
      <c r="X42" s="196">
        <v>35.880000000000003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67.680000000000007</v>
      </c>
      <c r="AQ42" s="196">
        <v>19.46</v>
      </c>
      <c r="AR42" s="196">
        <v>25.45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76.61</v>
      </c>
      <c r="L43" s="196">
        <v>9.58</v>
      </c>
      <c r="M43" s="196">
        <v>0</v>
      </c>
      <c r="N43" s="196">
        <v>28.73</v>
      </c>
      <c r="O43" s="196">
        <v>48.24</v>
      </c>
      <c r="P43" s="196">
        <v>55.7</v>
      </c>
      <c r="Q43" s="196">
        <v>1.91</v>
      </c>
      <c r="R43" s="196">
        <v>4.79</v>
      </c>
      <c r="S43" s="196">
        <v>2.88</v>
      </c>
      <c r="T43" s="196">
        <v>0</v>
      </c>
      <c r="U43" s="196">
        <v>317.45</v>
      </c>
      <c r="V43" s="196">
        <v>4.41</v>
      </c>
      <c r="W43" s="196">
        <v>8.4600000000000009</v>
      </c>
      <c r="X43" s="196">
        <v>35.880000000000003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67.680000000000007</v>
      </c>
      <c r="AQ43" s="196">
        <v>19.46</v>
      </c>
      <c r="AR43" s="196">
        <v>25.45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76.61</v>
      </c>
      <c r="L44" s="196">
        <v>9.58</v>
      </c>
      <c r="M44" s="196">
        <v>0</v>
      </c>
      <c r="N44" s="196">
        <v>28.73</v>
      </c>
      <c r="O44" s="196">
        <v>48.24</v>
      </c>
      <c r="P44" s="196">
        <v>55.7</v>
      </c>
      <c r="Q44" s="196">
        <v>1.91</v>
      </c>
      <c r="R44" s="196">
        <v>10.31</v>
      </c>
      <c r="S44" s="196">
        <v>2.88</v>
      </c>
      <c r="T44" s="196">
        <v>0</v>
      </c>
      <c r="U44" s="196">
        <v>317.45</v>
      </c>
      <c r="V44" s="196">
        <v>4.41</v>
      </c>
      <c r="W44" s="196">
        <v>8.4600000000000009</v>
      </c>
      <c r="X44" s="196">
        <v>35.880000000000003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67.680000000000007</v>
      </c>
      <c r="AQ44" s="196">
        <v>9.58</v>
      </c>
      <c r="AR44" s="196">
        <v>25.45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76.61</v>
      </c>
      <c r="L45" s="196">
        <v>9.58</v>
      </c>
      <c r="M45" s="196">
        <v>0</v>
      </c>
      <c r="N45" s="196">
        <v>28.73</v>
      </c>
      <c r="O45" s="196">
        <v>48.24</v>
      </c>
      <c r="P45" s="196">
        <v>55.7</v>
      </c>
      <c r="Q45" s="196">
        <v>1.91</v>
      </c>
      <c r="R45" s="196">
        <v>10.31</v>
      </c>
      <c r="S45" s="196">
        <v>2.87</v>
      </c>
      <c r="T45" s="196">
        <v>0</v>
      </c>
      <c r="U45" s="196">
        <v>317.45</v>
      </c>
      <c r="V45" s="196">
        <v>4.41</v>
      </c>
      <c r="W45" s="196">
        <v>8.4600000000000009</v>
      </c>
      <c r="X45" s="196">
        <v>35.880000000000003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67.680000000000007</v>
      </c>
      <c r="AQ45" s="196">
        <v>9.58</v>
      </c>
      <c r="AR45" s="196">
        <v>25.45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76.61</v>
      </c>
      <c r="L46" s="196">
        <v>9.58</v>
      </c>
      <c r="M46" s="196">
        <v>0</v>
      </c>
      <c r="N46" s="196">
        <v>28.73</v>
      </c>
      <c r="O46" s="196">
        <v>48.24</v>
      </c>
      <c r="P46" s="196">
        <v>55.7</v>
      </c>
      <c r="Q46" s="196">
        <v>1.91</v>
      </c>
      <c r="R46" s="196">
        <v>4.79</v>
      </c>
      <c r="S46" s="196">
        <v>2.87</v>
      </c>
      <c r="T46" s="196">
        <v>0</v>
      </c>
      <c r="U46" s="196">
        <v>317.45</v>
      </c>
      <c r="V46" s="196">
        <v>4.41</v>
      </c>
      <c r="W46" s="196">
        <v>8.4600000000000009</v>
      </c>
      <c r="X46" s="196">
        <v>35.880000000000003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67.680000000000007</v>
      </c>
      <c r="AQ46" s="196">
        <v>9.58</v>
      </c>
      <c r="AR46" s="196">
        <v>25.45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76.61</v>
      </c>
      <c r="L47" s="196">
        <v>9.58</v>
      </c>
      <c r="M47" s="196">
        <v>0</v>
      </c>
      <c r="N47" s="196">
        <v>28.73</v>
      </c>
      <c r="O47" s="196">
        <v>48.24</v>
      </c>
      <c r="P47" s="196">
        <v>55.7</v>
      </c>
      <c r="Q47" s="196">
        <v>1.91</v>
      </c>
      <c r="R47" s="196">
        <v>4.79</v>
      </c>
      <c r="S47" s="196">
        <v>2.87</v>
      </c>
      <c r="T47" s="196">
        <v>0</v>
      </c>
      <c r="U47" s="196">
        <v>317.45</v>
      </c>
      <c r="V47" s="196">
        <v>4.41</v>
      </c>
      <c r="W47" s="196">
        <v>8.4600000000000009</v>
      </c>
      <c r="X47" s="196">
        <v>35.880000000000003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67.680000000000007</v>
      </c>
      <c r="AQ47" s="196">
        <v>9.58</v>
      </c>
      <c r="AR47" s="196">
        <v>25.45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76.61</v>
      </c>
      <c r="L48" s="196">
        <v>9.58</v>
      </c>
      <c r="M48" s="196">
        <v>0</v>
      </c>
      <c r="N48" s="196">
        <v>28.73</v>
      </c>
      <c r="O48" s="196">
        <v>48.24</v>
      </c>
      <c r="P48" s="196">
        <v>55.7</v>
      </c>
      <c r="Q48" s="196">
        <v>1.91</v>
      </c>
      <c r="R48" s="196">
        <v>4.79</v>
      </c>
      <c r="S48" s="196">
        <v>2.87</v>
      </c>
      <c r="T48" s="196">
        <v>0</v>
      </c>
      <c r="U48" s="196">
        <v>317.45</v>
      </c>
      <c r="V48" s="196">
        <v>0</v>
      </c>
      <c r="W48" s="196">
        <v>8.4600000000000009</v>
      </c>
      <c r="X48" s="196">
        <v>35.880000000000003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67.680000000000007</v>
      </c>
      <c r="AQ48" s="196">
        <v>9.58</v>
      </c>
      <c r="AR48" s="196">
        <v>25.45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76.61</v>
      </c>
      <c r="L49" s="196">
        <v>9.58</v>
      </c>
      <c r="M49" s="196">
        <v>0</v>
      </c>
      <c r="N49" s="196">
        <v>28.73</v>
      </c>
      <c r="O49" s="196">
        <v>48.24</v>
      </c>
      <c r="P49" s="196">
        <v>55.7</v>
      </c>
      <c r="Q49" s="196">
        <v>1.91</v>
      </c>
      <c r="R49" s="196">
        <v>4.79</v>
      </c>
      <c r="S49" s="196">
        <v>2.87</v>
      </c>
      <c r="T49" s="196">
        <v>0</v>
      </c>
      <c r="U49" s="196">
        <v>317.45</v>
      </c>
      <c r="V49" s="196">
        <v>0</v>
      </c>
      <c r="W49" s="196">
        <v>8.4600000000000009</v>
      </c>
      <c r="X49" s="196">
        <v>35.880000000000003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67.680000000000007</v>
      </c>
      <c r="AQ49" s="196">
        <v>9.58</v>
      </c>
      <c r="AR49" s="196">
        <v>25.45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76.61</v>
      </c>
      <c r="L50" s="196">
        <v>9.58</v>
      </c>
      <c r="M50" s="196">
        <v>0</v>
      </c>
      <c r="N50" s="196">
        <v>28.73</v>
      </c>
      <c r="O50" s="196">
        <v>48.24</v>
      </c>
      <c r="P50" s="196">
        <v>55.7</v>
      </c>
      <c r="Q50" s="196">
        <v>1.91</v>
      </c>
      <c r="R50" s="196">
        <v>4.79</v>
      </c>
      <c r="S50" s="196">
        <v>2.87</v>
      </c>
      <c r="T50" s="196">
        <v>0</v>
      </c>
      <c r="U50" s="196">
        <v>317.45</v>
      </c>
      <c r="V50" s="196">
        <v>4.41</v>
      </c>
      <c r="W50" s="196">
        <v>8.4600000000000009</v>
      </c>
      <c r="X50" s="196">
        <v>35.880000000000003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67.680000000000007</v>
      </c>
      <c r="AQ50" s="196">
        <v>9.58</v>
      </c>
      <c r="AR50" s="196">
        <v>25.45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76.61</v>
      </c>
      <c r="L51" s="196">
        <v>9.58</v>
      </c>
      <c r="M51" s="196">
        <v>0</v>
      </c>
      <c r="N51" s="196">
        <v>28.73</v>
      </c>
      <c r="O51" s="196">
        <v>48.24</v>
      </c>
      <c r="P51" s="196">
        <v>55.7</v>
      </c>
      <c r="Q51" s="196">
        <v>1.91</v>
      </c>
      <c r="R51" s="196">
        <v>4.79</v>
      </c>
      <c r="S51" s="196">
        <v>2.87</v>
      </c>
      <c r="T51" s="196">
        <v>0</v>
      </c>
      <c r="U51" s="196">
        <v>317.45</v>
      </c>
      <c r="V51" s="196">
        <v>4.41</v>
      </c>
      <c r="W51" s="196">
        <v>8.4600000000000009</v>
      </c>
      <c r="X51" s="196">
        <v>35.880000000000003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45.93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67.680000000000007</v>
      </c>
      <c r="AQ51" s="196">
        <v>9.58</v>
      </c>
      <c r="AR51" s="196">
        <v>25.45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76.61</v>
      </c>
      <c r="L52" s="196">
        <v>9.58</v>
      </c>
      <c r="M52" s="196">
        <v>0</v>
      </c>
      <c r="N52" s="196">
        <v>28.73</v>
      </c>
      <c r="O52" s="196">
        <v>48.24</v>
      </c>
      <c r="P52" s="196">
        <v>55.7</v>
      </c>
      <c r="Q52" s="196">
        <v>1.91</v>
      </c>
      <c r="R52" s="196">
        <v>4.79</v>
      </c>
      <c r="S52" s="196">
        <v>2.87</v>
      </c>
      <c r="T52" s="196">
        <v>0</v>
      </c>
      <c r="U52" s="196">
        <v>317.45</v>
      </c>
      <c r="V52" s="196">
        <v>0</v>
      </c>
      <c r="W52" s="196">
        <v>8.4600000000000009</v>
      </c>
      <c r="X52" s="196">
        <v>35.880000000000003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45.93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67.680000000000007</v>
      </c>
      <c r="AQ52" s="196">
        <v>9.58</v>
      </c>
      <c r="AR52" s="196">
        <v>25.45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76.61</v>
      </c>
      <c r="L53" s="196">
        <v>9.58</v>
      </c>
      <c r="M53" s="196">
        <v>0</v>
      </c>
      <c r="N53" s="196">
        <v>28.73</v>
      </c>
      <c r="O53" s="196">
        <v>48.24</v>
      </c>
      <c r="P53" s="196">
        <v>55.7</v>
      </c>
      <c r="Q53" s="196">
        <v>1.91</v>
      </c>
      <c r="R53" s="196">
        <v>4.79</v>
      </c>
      <c r="S53" s="196">
        <v>2.87</v>
      </c>
      <c r="T53" s="196">
        <v>0</v>
      </c>
      <c r="U53" s="196">
        <v>317.45</v>
      </c>
      <c r="V53" s="196">
        <v>0</v>
      </c>
      <c r="W53" s="196">
        <v>8.4600000000000009</v>
      </c>
      <c r="X53" s="196">
        <v>35.880000000000003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45.93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52.67</v>
      </c>
      <c r="AQ53" s="196">
        <v>9.58</v>
      </c>
      <c r="AR53" s="196">
        <v>25.45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76.61</v>
      </c>
      <c r="L54" s="196">
        <v>9.58</v>
      </c>
      <c r="M54" s="196">
        <v>0</v>
      </c>
      <c r="N54" s="196">
        <v>28.73</v>
      </c>
      <c r="O54" s="196">
        <v>48.24</v>
      </c>
      <c r="P54" s="196">
        <v>55.7</v>
      </c>
      <c r="Q54" s="196">
        <v>1.91</v>
      </c>
      <c r="R54" s="196">
        <v>4.79</v>
      </c>
      <c r="S54" s="196">
        <v>2.87</v>
      </c>
      <c r="T54" s="196">
        <v>0</v>
      </c>
      <c r="U54" s="196">
        <v>317.45</v>
      </c>
      <c r="V54" s="196">
        <v>0</v>
      </c>
      <c r="W54" s="196">
        <v>8.4600000000000009</v>
      </c>
      <c r="X54" s="196">
        <v>35.880000000000003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45.93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62.24</v>
      </c>
      <c r="AQ54" s="196">
        <v>9.58</v>
      </c>
      <c r="AR54" s="196">
        <v>25.45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76.61</v>
      </c>
      <c r="L55" s="196">
        <v>9.58</v>
      </c>
      <c r="M55" s="196">
        <v>0</v>
      </c>
      <c r="N55" s="196">
        <v>28.73</v>
      </c>
      <c r="O55" s="196">
        <v>48.24</v>
      </c>
      <c r="P55" s="196">
        <v>55.7</v>
      </c>
      <c r="Q55" s="196">
        <v>1.92</v>
      </c>
      <c r="R55" s="196">
        <v>4.79</v>
      </c>
      <c r="S55" s="196">
        <v>2.87</v>
      </c>
      <c r="T55" s="196">
        <v>0</v>
      </c>
      <c r="U55" s="196">
        <v>317.45</v>
      </c>
      <c r="V55" s="196">
        <v>0</v>
      </c>
      <c r="W55" s="196">
        <v>8.4600000000000009</v>
      </c>
      <c r="X55" s="196">
        <v>35.880000000000003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42.13</v>
      </c>
      <c r="AQ55" s="196">
        <v>9.58</v>
      </c>
      <c r="AR55" s="196">
        <v>25.45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76.61</v>
      </c>
      <c r="L56" s="196">
        <v>9.58</v>
      </c>
      <c r="M56" s="196">
        <v>0</v>
      </c>
      <c r="N56" s="196">
        <v>28.73</v>
      </c>
      <c r="O56" s="196">
        <v>48.24</v>
      </c>
      <c r="P56" s="196">
        <v>55.7</v>
      </c>
      <c r="Q56" s="196">
        <v>1.92</v>
      </c>
      <c r="R56" s="196">
        <v>4.79</v>
      </c>
      <c r="S56" s="196">
        <v>2.87</v>
      </c>
      <c r="T56" s="196">
        <v>0</v>
      </c>
      <c r="U56" s="196">
        <v>317.45</v>
      </c>
      <c r="V56" s="196">
        <v>0</v>
      </c>
      <c r="W56" s="196">
        <v>8.4600000000000009</v>
      </c>
      <c r="X56" s="196">
        <v>35.880000000000003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32.56</v>
      </c>
      <c r="AQ56" s="196">
        <v>9.58</v>
      </c>
      <c r="AR56" s="196">
        <v>25.45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76.61</v>
      </c>
      <c r="L57" s="196">
        <v>9.58</v>
      </c>
      <c r="M57" s="196">
        <v>0</v>
      </c>
      <c r="N57" s="196">
        <v>28.73</v>
      </c>
      <c r="O57" s="196">
        <v>48.24</v>
      </c>
      <c r="P57" s="196">
        <v>55.7</v>
      </c>
      <c r="Q57" s="196">
        <v>1.92</v>
      </c>
      <c r="R57" s="196">
        <v>4.79</v>
      </c>
      <c r="S57" s="196">
        <v>2.87</v>
      </c>
      <c r="T57" s="196">
        <v>0</v>
      </c>
      <c r="U57" s="196">
        <v>317.45</v>
      </c>
      <c r="V57" s="196">
        <v>0</v>
      </c>
      <c r="W57" s="196">
        <v>8.4600000000000009</v>
      </c>
      <c r="X57" s="196">
        <v>35.880000000000003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67.680000000000007</v>
      </c>
      <c r="AQ57" s="196">
        <v>9.58</v>
      </c>
      <c r="AR57" s="196">
        <v>25.45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76.61</v>
      </c>
      <c r="L58" s="196">
        <v>9.58</v>
      </c>
      <c r="M58" s="196">
        <v>0</v>
      </c>
      <c r="N58" s="196">
        <v>28.73</v>
      </c>
      <c r="O58" s="196">
        <v>48.24</v>
      </c>
      <c r="P58" s="196">
        <v>55.7</v>
      </c>
      <c r="Q58" s="196">
        <v>1.92</v>
      </c>
      <c r="R58" s="196">
        <v>4.79</v>
      </c>
      <c r="S58" s="196">
        <v>2.87</v>
      </c>
      <c r="T58" s="196">
        <v>0</v>
      </c>
      <c r="U58" s="196">
        <v>317.45</v>
      </c>
      <c r="V58" s="196">
        <v>0</v>
      </c>
      <c r="W58" s="196">
        <v>8.4600000000000009</v>
      </c>
      <c r="X58" s="196">
        <v>35.880000000000003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67.680000000000007</v>
      </c>
      <c r="AQ58" s="196">
        <v>9.58</v>
      </c>
      <c r="AR58" s="196">
        <v>25.45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76.61</v>
      </c>
      <c r="L59" s="196">
        <v>9.58</v>
      </c>
      <c r="M59" s="196">
        <v>0</v>
      </c>
      <c r="N59" s="196">
        <v>28.73</v>
      </c>
      <c r="O59" s="196">
        <v>48.24</v>
      </c>
      <c r="P59" s="196">
        <v>55.7</v>
      </c>
      <c r="Q59" s="196">
        <v>1.92</v>
      </c>
      <c r="R59" s="196">
        <v>4.79</v>
      </c>
      <c r="S59" s="196">
        <v>2.87</v>
      </c>
      <c r="T59" s="196">
        <v>0</v>
      </c>
      <c r="U59" s="196">
        <v>317.45</v>
      </c>
      <c r="V59" s="196">
        <v>0</v>
      </c>
      <c r="W59" s="196">
        <v>8.4600000000000009</v>
      </c>
      <c r="X59" s="196">
        <v>35.880000000000003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67.680000000000007</v>
      </c>
      <c r="AQ59" s="196">
        <v>9.58</v>
      </c>
      <c r="AR59" s="196">
        <v>25.45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76.61</v>
      </c>
      <c r="L60" s="196">
        <v>9.58</v>
      </c>
      <c r="M60" s="196">
        <v>0</v>
      </c>
      <c r="N60" s="196">
        <v>28.73</v>
      </c>
      <c r="O60" s="196">
        <v>48.24</v>
      </c>
      <c r="P60" s="196">
        <v>55.7</v>
      </c>
      <c r="Q60" s="196">
        <v>1.91</v>
      </c>
      <c r="R60" s="196">
        <v>4.79</v>
      </c>
      <c r="S60" s="196">
        <v>2.87</v>
      </c>
      <c r="T60" s="196">
        <v>0</v>
      </c>
      <c r="U60" s="196">
        <v>317.45</v>
      </c>
      <c r="V60" s="196">
        <v>0</v>
      </c>
      <c r="W60" s="196">
        <v>8.4600000000000009</v>
      </c>
      <c r="X60" s="196">
        <v>35.880000000000003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45.93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67.680000000000007</v>
      </c>
      <c r="AQ60" s="196">
        <v>9.58</v>
      </c>
      <c r="AR60" s="196">
        <v>25.45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76.61</v>
      </c>
      <c r="L61" s="196">
        <v>9.58</v>
      </c>
      <c r="M61" s="196">
        <v>0</v>
      </c>
      <c r="N61" s="196">
        <v>28.73</v>
      </c>
      <c r="O61" s="196">
        <v>48.24</v>
      </c>
      <c r="P61" s="196">
        <v>55.7</v>
      </c>
      <c r="Q61" s="196">
        <v>1.91</v>
      </c>
      <c r="R61" s="196">
        <v>4.79</v>
      </c>
      <c r="S61" s="196">
        <v>2.87</v>
      </c>
      <c r="T61" s="196">
        <v>0</v>
      </c>
      <c r="U61" s="196">
        <v>317.45</v>
      </c>
      <c r="V61" s="196">
        <v>0</v>
      </c>
      <c r="W61" s="196">
        <v>8.4600000000000009</v>
      </c>
      <c r="X61" s="196">
        <v>35.880000000000003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45.93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67.680000000000007</v>
      </c>
      <c r="AQ61" s="196">
        <v>9.58</v>
      </c>
      <c r="AR61" s="196">
        <v>25.45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76.61</v>
      </c>
      <c r="L62" s="196">
        <v>9.58</v>
      </c>
      <c r="M62" s="196">
        <v>0</v>
      </c>
      <c r="N62" s="196">
        <v>28.73</v>
      </c>
      <c r="O62" s="196">
        <v>48.24</v>
      </c>
      <c r="P62" s="196">
        <v>55.7</v>
      </c>
      <c r="Q62" s="196">
        <v>1.91</v>
      </c>
      <c r="R62" s="196">
        <v>4.79</v>
      </c>
      <c r="S62" s="196">
        <v>2.87</v>
      </c>
      <c r="T62" s="196">
        <v>0</v>
      </c>
      <c r="U62" s="196">
        <v>317.45</v>
      </c>
      <c r="V62" s="196">
        <v>0</v>
      </c>
      <c r="W62" s="196">
        <v>8.4600000000000009</v>
      </c>
      <c r="X62" s="196">
        <v>35.880000000000003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45.93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67.680000000000007</v>
      </c>
      <c r="AQ62" s="196">
        <v>9.58</v>
      </c>
      <c r="AR62" s="196">
        <v>25.45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76.61</v>
      </c>
      <c r="L63" s="196">
        <v>9.58</v>
      </c>
      <c r="M63" s="196">
        <v>0</v>
      </c>
      <c r="N63" s="196">
        <v>28.73</v>
      </c>
      <c r="O63" s="196">
        <v>48.24</v>
      </c>
      <c r="P63" s="196">
        <v>55.7</v>
      </c>
      <c r="Q63" s="196">
        <v>1.91</v>
      </c>
      <c r="R63" s="196">
        <v>4.79</v>
      </c>
      <c r="S63" s="196">
        <v>2.87</v>
      </c>
      <c r="T63" s="196">
        <v>0</v>
      </c>
      <c r="U63" s="196">
        <v>317.45</v>
      </c>
      <c r="V63" s="196">
        <v>0</v>
      </c>
      <c r="W63" s="196">
        <v>8.4600000000000009</v>
      </c>
      <c r="X63" s="196">
        <v>35.880000000000003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45.93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67.680000000000007</v>
      </c>
      <c r="AQ63" s="196">
        <v>9.58</v>
      </c>
      <c r="AR63" s="196">
        <v>25.45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76.61</v>
      </c>
      <c r="L64" s="196">
        <v>9.58</v>
      </c>
      <c r="M64" s="196">
        <v>0</v>
      </c>
      <c r="N64" s="196">
        <v>28.73</v>
      </c>
      <c r="O64" s="196">
        <v>48.24</v>
      </c>
      <c r="P64" s="196">
        <v>55.7</v>
      </c>
      <c r="Q64" s="196">
        <v>1.91</v>
      </c>
      <c r="R64" s="196">
        <v>4.79</v>
      </c>
      <c r="S64" s="196">
        <v>2.87</v>
      </c>
      <c r="T64" s="196">
        <v>0</v>
      </c>
      <c r="U64" s="196">
        <v>317.45</v>
      </c>
      <c r="V64" s="196">
        <v>0</v>
      </c>
      <c r="W64" s="196">
        <v>8.4600000000000009</v>
      </c>
      <c r="X64" s="196">
        <v>35.880000000000003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45.93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67.680000000000007</v>
      </c>
      <c r="AQ64" s="196">
        <v>9.58</v>
      </c>
      <c r="AR64" s="196">
        <v>25.45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76.61</v>
      </c>
      <c r="L65" s="196">
        <v>9.17</v>
      </c>
      <c r="M65" s="196">
        <v>0</v>
      </c>
      <c r="N65" s="196">
        <v>28.73</v>
      </c>
      <c r="O65" s="196">
        <v>48.24</v>
      </c>
      <c r="P65" s="196">
        <v>55.7</v>
      </c>
      <c r="Q65" s="196">
        <v>1.91</v>
      </c>
      <c r="R65" s="196">
        <v>4.79</v>
      </c>
      <c r="S65" s="196">
        <v>2.87</v>
      </c>
      <c r="T65" s="196">
        <v>0</v>
      </c>
      <c r="U65" s="196">
        <v>317.45</v>
      </c>
      <c r="V65" s="196">
        <v>0</v>
      </c>
      <c r="W65" s="196">
        <v>8.4600000000000009</v>
      </c>
      <c r="X65" s="196">
        <v>35.880000000000003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45.93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67.680000000000007</v>
      </c>
      <c r="AQ65" s="196">
        <v>9.23</v>
      </c>
      <c r="AR65" s="196">
        <v>25.45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76.61</v>
      </c>
      <c r="L66" s="196">
        <v>9.17</v>
      </c>
      <c r="M66" s="196">
        <v>0</v>
      </c>
      <c r="N66" s="196">
        <v>28.73</v>
      </c>
      <c r="O66" s="196">
        <v>48.24</v>
      </c>
      <c r="P66" s="196">
        <v>55.7</v>
      </c>
      <c r="Q66" s="196">
        <v>1.91</v>
      </c>
      <c r="R66" s="196">
        <v>4.79</v>
      </c>
      <c r="S66" s="196">
        <v>2.87</v>
      </c>
      <c r="T66" s="196">
        <v>0</v>
      </c>
      <c r="U66" s="196">
        <v>317.45</v>
      </c>
      <c r="V66" s="196">
        <v>4.41</v>
      </c>
      <c r="W66" s="196">
        <v>8.4600000000000009</v>
      </c>
      <c r="X66" s="196">
        <v>35.880000000000003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45.93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67.680000000000007</v>
      </c>
      <c r="AQ66" s="196">
        <v>9.23</v>
      </c>
      <c r="AR66" s="196">
        <v>25.45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75.42</v>
      </c>
      <c r="L67" s="196">
        <v>9.17</v>
      </c>
      <c r="M67" s="196">
        <v>0</v>
      </c>
      <c r="N67" s="196">
        <v>28.73</v>
      </c>
      <c r="O67" s="196">
        <v>48.24</v>
      </c>
      <c r="P67" s="196">
        <v>55.7</v>
      </c>
      <c r="Q67" s="196">
        <v>1.91</v>
      </c>
      <c r="R67" s="196">
        <v>4.79</v>
      </c>
      <c r="S67" s="196">
        <v>2.87</v>
      </c>
      <c r="T67" s="196">
        <v>0</v>
      </c>
      <c r="U67" s="196">
        <v>317.45</v>
      </c>
      <c r="V67" s="196">
        <v>4.41</v>
      </c>
      <c r="W67" s="196">
        <v>8.4600000000000009</v>
      </c>
      <c r="X67" s="196">
        <v>35.880000000000003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67.680000000000007</v>
      </c>
      <c r="AQ67" s="196">
        <v>9.17</v>
      </c>
      <c r="AR67" s="196">
        <v>23.83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76.61</v>
      </c>
      <c r="L68" s="196">
        <v>9.17</v>
      </c>
      <c r="M68" s="196">
        <v>0</v>
      </c>
      <c r="N68" s="196">
        <v>28.73</v>
      </c>
      <c r="O68" s="196">
        <v>48.24</v>
      </c>
      <c r="P68" s="196">
        <v>55.7</v>
      </c>
      <c r="Q68" s="196">
        <v>1.91</v>
      </c>
      <c r="R68" s="196">
        <v>4.79</v>
      </c>
      <c r="S68" s="196">
        <v>2.87</v>
      </c>
      <c r="T68" s="196">
        <v>0</v>
      </c>
      <c r="U68" s="196">
        <v>317.45</v>
      </c>
      <c r="V68" s="196">
        <v>4.41</v>
      </c>
      <c r="W68" s="196">
        <v>8.4600000000000009</v>
      </c>
      <c r="X68" s="196">
        <v>35.880000000000003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67.680000000000007</v>
      </c>
      <c r="AQ68" s="196">
        <v>19.46</v>
      </c>
      <c r="AR68" s="196">
        <v>17.3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76.61</v>
      </c>
      <c r="L69" s="196">
        <v>23.94</v>
      </c>
      <c r="M69" s="196">
        <v>0</v>
      </c>
      <c r="N69" s="196">
        <v>28.73</v>
      </c>
      <c r="O69" s="196">
        <v>48.24</v>
      </c>
      <c r="P69" s="196">
        <v>55.7</v>
      </c>
      <c r="Q69" s="196">
        <v>1.46</v>
      </c>
      <c r="R69" s="196">
        <v>10.31</v>
      </c>
      <c r="S69" s="196">
        <v>2.88</v>
      </c>
      <c r="T69" s="196">
        <v>0</v>
      </c>
      <c r="U69" s="196">
        <v>317.45</v>
      </c>
      <c r="V69" s="196">
        <v>4.41</v>
      </c>
      <c r="W69" s="196">
        <v>8.4600000000000009</v>
      </c>
      <c r="X69" s="196">
        <v>35.880000000000003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67.680000000000007</v>
      </c>
      <c r="AQ69" s="196">
        <v>19.46</v>
      </c>
      <c r="AR69" s="196">
        <v>7.42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157.12</v>
      </c>
      <c r="L70" s="196">
        <v>23.94</v>
      </c>
      <c r="M70" s="196">
        <v>0</v>
      </c>
      <c r="N70" s="196">
        <v>28.73</v>
      </c>
      <c r="O70" s="196">
        <v>48.24</v>
      </c>
      <c r="P70" s="196">
        <v>55.7</v>
      </c>
      <c r="Q70" s="196">
        <v>1.46</v>
      </c>
      <c r="R70" s="196">
        <v>10.31</v>
      </c>
      <c r="S70" s="196">
        <v>3.53</v>
      </c>
      <c r="T70" s="196">
        <v>0</v>
      </c>
      <c r="U70" s="196">
        <v>317.45</v>
      </c>
      <c r="V70" s="196">
        <v>4.41</v>
      </c>
      <c r="W70" s="196">
        <v>8.4600000000000009</v>
      </c>
      <c r="X70" s="196">
        <v>35.880000000000003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67.680000000000007</v>
      </c>
      <c r="AQ70" s="196">
        <v>19.46</v>
      </c>
      <c r="AR70" s="196">
        <v>3.24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157.12</v>
      </c>
      <c r="L71" s="196">
        <v>23.94</v>
      </c>
      <c r="M71" s="196">
        <v>0</v>
      </c>
      <c r="N71" s="196">
        <v>28.73</v>
      </c>
      <c r="O71" s="196">
        <v>48.24</v>
      </c>
      <c r="P71" s="196">
        <v>55.7</v>
      </c>
      <c r="Q71" s="196">
        <v>1.46</v>
      </c>
      <c r="R71" s="196">
        <v>10.31</v>
      </c>
      <c r="S71" s="196">
        <v>3.53</v>
      </c>
      <c r="T71" s="196">
        <v>0</v>
      </c>
      <c r="U71" s="196">
        <v>317.45</v>
      </c>
      <c r="V71" s="196">
        <v>4.41</v>
      </c>
      <c r="W71" s="196">
        <v>8.4600000000000009</v>
      </c>
      <c r="X71" s="196">
        <v>35.880000000000003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47.07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67.680000000000007</v>
      </c>
      <c r="AQ71" s="196">
        <v>19.46</v>
      </c>
      <c r="AR71" s="196">
        <v>1.1100000000000001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157.12</v>
      </c>
      <c r="L72" s="196">
        <v>23.94</v>
      </c>
      <c r="M72" s="196">
        <v>0</v>
      </c>
      <c r="N72" s="196">
        <v>28.73</v>
      </c>
      <c r="O72" s="196">
        <v>48.24</v>
      </c>
      <c r="P72" s="196">
        <v>55.7</v>
      </c>
      <c r="Q72" s="196">
        <v>1.46</v>
      </c>
      <c r="R72" s="196">
        <v>10.31</v>
      </c>
      <c r="S72" s="196">
        <v>3.53</v>
      </c>
      <c r="T72" s="196">
        <v>0</v>
      </c>
      <c r="U72" s="196">
        <v>317.45</v>
      </c>
      <c r="V72" s="196">
        <v>4.41</v>
      </c>
      <c r="W72" s="196">
        <v>8.4600000000000009</v>
      </c>
      <c r="X72" s="196">
        <v>35.880000000000003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47.07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67.680000000000007</v>
      </c>
      <c r="AQ72" s="196">
        <v>19.46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157.12</v>
      </c>
      <c r="L73" s="196">
        <v>23.94</v>
      </c>
      <c r="M73" s="196">
        <v>0</v>
      </c>
      <c r="N73" s="196">
        <v>28.73</v>
      </c>
      <c r="O73" s="196">
        <v>48.24</v>
      </c>
      <c r="P73" s="196">
        <v>55.7</v>
      </c>
      <c r="Q73" s="196">
        <v>1.46</v>
      </c>
      <c r="R73" s="196">
        <v>10.31</v>
      </c>
      <c r="S73" s="196">
        <v>3.53</v>
      </c>
      <c r="T73" s="196">
        <v>0</v>
      </c>
      <c r="U73" s="196">
        <v>317.45</v>
      </c>
      <c r="V73" s="196">
        <v>4.41</v>
      </c>
      <c r="W73" s="196">
        <v>8.4600000000000009</v>
      </c>
      <c r="X73" s="196">
        <v>35.880000000000003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47.07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67.680000000000007</v>
      </c>
      <c r="AQ73" s="196">
        <v>19.46</v>
      </c>
      <c r="AR73" s="196">
        <v>0.2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157.12</v>
      </c>
      <c r="L74" s="196">
        <v>23.94</v>
      </c>
      <c r="M74" s="196">
        <v>0</v>
      </c>
      <c r="N74" s="196">
        <v>28.73</v>
      </c>
      <c r="O74" s="196">
        <v>48.24</v>
      </c>
      <c r="P74" s="196">
        <v>55.7</v>
      </c>
      <c r="Q74" s="196">
        <v>1.46</v>
      </c>
      <c r="R74" s="196">
        <v>10.31</v>
      </c>
      <c r="S74" s="196">
        <v>3.53</v>
      </c>
      <c r="T74" s="196">
        <v>0</v>
      </c>
      <c r="U74" s="196">
        <v>317.45</v>
      </c>
      <c r="V74" s="196">
        <v>4.41</v>
      </c>
      <c r="W74" s="196">
        <v>8.4600000000000009</v>
      </c>
      <c r="X74" s="196">
        <v>35.880000000000003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47.07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67.680000000000007</v>
      </c>
      <c r="AQ74" s="196">
        <v>19.46</v>
      </c>
      <c r="AR74" s="196">
        <v>0.13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157.12</v>
      </c>
      <c r="L75" s="196">
        <v>23.94</v>
      </c>
      <c r="M75" s="196">
        <v>0</v>
      </c>
      <c r="N75" s="196">
        <v>28.73</v>
      </c>
      <c r="O75" s="196">
        <v>48.24</v>
      </c>
      <c r="P75" s="196">
        <v>55.7</v>
      </c>
      <c r="Q75" s="196">
        <v>1.46</v>
      </c>
      <c r="R75" s="196">
        <v>10.31</v>
      </c>
      <c r="S75" s="196">
        <v>3.53</v>
      </c>
      <c r="T75" s="196">
        <v>0</v>
      </c>
      <c r="U75" s="196">
        <v>317.45</v>
      </c>
      <c r="V75" s="196">
        <v>4.41</v>
      </c>
      <c r="W75" s="196">
        <v>8.4600000000000009</v>
      </c>
      <c r="X75" s="196">
        <v>35.880000000000003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47.83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67.680000000000007</v>
      </c>
      <c r="AQ75" s="196">
        <v>19.46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157.12</v>
      </c>
      <c r="L76" s="196">
        <v>23.94</v>
      </c>
      <c r="M76" s="196">
        <v>0</v>
      </c>
      <c r="N76" s="196">
        <v>28.73</v>
      </c>
      <c r="O76" s="196">
        <v>48.24</v>
      </c>
      <c r="P76" s="196">
        <v>55.7</v>
      </c>
      <c r="Q76" s="196">
        <v>1.46</v>
      </c>
      <c r="R76" s="196">
        <v>10.31</v>
      </c>
      <c r="S76" s="196">
        <v>3.53</v>
      </c>
      <c r="T76" s="196">
        <v>0</v>
      </c>
      <c r="U76" s="196">
        <v>317.45</v>
      </c>
      <c r="V76" s="196">
        <v>4.41</v>
      </c>
      <c r="W76" s="196">
        <v>8.4600000000000009</v>
      </c>
      <c r="X76" s="196">
        <v>35.880000000000003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47.83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67.680000000000007</v>
      </c>
      <c r="AQ76" s="196">
        <v>19.46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157.12</v>
      </c>
      <c r="L77" s="196">
        <v>23.94</v>
      </c>
      <c r="M77" s="196">
        <v>0</v>
      </c>
      <c r="N77" s="196">
        <v>28.73</v>
      </c>
      <c r="O77" s="196">
        <v>48.24</v>
      </c>
      <c r="P77" s="196">
        <v>55.7</v>
      </c>
      <c r="Q77" s="196">
        <v>1.46</v>
      </c>
      <c r="R77" s="196">
        <v>10.31</v>
      </c>
      <c r="S77" s="196">
        <v>3.53</v>
      </c>
      <c r="T77" s="196">
        <v>0</v>
      </c>
      <c r="U77" s="196">
        <v>317.45</v>
      </c>
      <c r="V77" s="196">
        <v>4.41</v>
      </c>
      <c r="W77" s="196">
        <v>8.4600000000000009</v>
      </c>
      <c r="X77" s="196">
        <v>35.880000000000003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47.83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67.680000000000007</v>
      </c>
      <c r="AQ77" s="196">
        <v>19.46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157.12</v>
      </c>
      <c r="L78" s="196">
        <v>23.94</v>
      </c>
      <c r="M78" s="196">
        <v>0</v>
      </c>
      <c r="N78" s="196">
        <v>28.73</v>
      </c>
      <c r="O78" s="196">
        <v>48.24</v>
      </c>
      <c r="P78" s="196">
        <v>55.7</v>
      </c>
      <c r="Q78" s="196">
        <v>1.46</v>
      </c>
      <c r="R78" s="196">
        <v>10.31</v>
      </c>
      <c r="S78" s="196">
        <v>3.53</v>
      </c>
      <c r="T78" s="196">
        <v>0</v>
      </c>
      <c r="U78" s="196">
        <v>317.45</v>
      </c>
      <c r="V78" s="196">
        <v>4.41</v>
      </c>
      <c r="W78" s="196">
        <v>8.4600000000000009</v>
      </c>
      <c r="X78" s="196">
        <v>35.880000000000003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47.83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67.680000000000007</v>
      </c>
      <c r="AQ78" s="196">
        <v>19.46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157.12</v>
      </c>
      <c r="L79" s="196">
        <v>23.94</v>
      </c>
      <c r="M79" s="196">
        <v>0</v>
      </c>
      <c r="N79" s="196">
        <v>28.73</v>
      </c>
      <c r="O79" s="196">
        <v>48.24</v>
      </c>
      <c r="P79" s="196">
        <v>55.7</v>
      </c>
      <c r="Q79" s="196">
        <v>1.46</v>
      </c>
      <c r="R79" s="196">
        <v>10.31</v>
      </c>
      <c r="S79" s="196">
        <v>3.53</v>
      </c>
      <c r="T79" s="196">
        <v>0</v>
      </c>
      <c r="U79" s="196">
        <v>317.45</v>
      </c>
      <c r="V79" s="196">
        <v>4.41</v>
      </c>
      <c r="W79" s="196">
        <v>8.4600000000000009</v>
      </c>
      <c r="X79" s="196">
        <v>35.880000000000003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67.680000000000007</v>
      </c>
      <c r="AQ79" s="196">
        <v>19.46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157.12</v>
      </c>
      <c r="L80" s="196">
        <v>23.94</v>
      </c>
      <c r="M80" s="196">
        <v>0</v>
      </c>
      <c r="N80" s="196">
        <v>28.73</v>
      </c>
      <c r="O80" s="196">
        <v>48.24</v>
      </c>
      <c r="P80" s="196">
        <v>55.7</v>
      </c>
      <c r="Q80" s="196">
        <v>1.46</v>
      </c>
      <c r="R80" s="196">
        <v>10.31</v>
      </c>
      <c r="S80" s="196">
        <v>3.53</v>
      </c>
      <c r="T80" s="196">
        <v>0</v>
      </c>
      <c r="U80" s="196">
        <v>317.45</v>
      </c>
      <c r="V80" s="196">
        <v>4.41</v>
      </c>
      <c r="W80" s="196">
        <v>8.4600000000000009</v>
      </c>
      <c r="X80" s="196">
        <v>35.880000000000003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67.680000000000007</v>
      </c>
      <c r="AQ80" s="196">
        <v>19.46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157.12</v>
      </c>
      <c r="L81" s="196">
        <v>23.94</v>
      </c>
      <c r="M81" s="196">
        <v>0</v>
      </c>
      <c r="N81" s="196">
        <v>28.73</v>
      </c>
      <c r="O81" s="196">
        <v>48.24</v>
      </c>
      <c r="P81" s="196">
        <v>55.7</v>
      </c>
      <c r="Q81" s="196">
        <v>1.46</v>
      </c>
      <c r="R81" s="196">
        <v>10.31</v>
      </c>
      <c r="S81" s="196">
        <v>3.53</v>
      </c>
      <c r="T81" s="196">
        <v>0</v>
      </c>
      <c r="U81" s="196">
        <v>317.45</v>
      </c>
      <c r="V81" s="196">
        <v>4.41</v>
      </c>
      <c r="W81" s="196">
        <v>8.4600000000000009</v>
      </c>
      <c r="X81" s="196">
        <v>35.880000000000003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67.680000000000007</v>
      </c>
      <c r="AQ81" s="196">
        <v>19.46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157.12</v>
      </c>
      <c r="L82" s="196">
        <v>23.94</v>
      </c>
      <c r="M82" s="196">
        <v>0</v>
      </c>
      <c r="N82" s="196">
        <v>28.73</v>
      </c>
      <c r="O82" s="196">
        <v>48.24</v>
      </c>
      <c r="P82" s="196">
        <v>55.7</v>
      </c>
      <c r="Q82" s="196">
        <v>1.46</v>
      </c>
      <c r="R82" s="196">
        <v>10.31</v>
      </c>
      <c r="S82" s="196">
        <v>3.53</v>
      </c>
      <c r="T82" s="196">
        <v>0</v>
      </c>
      <c r="U82" s="196">
        <v>317.45</v>
      </c>
      <c r="V82" s="196">
        <v>4.41</v>
      </c>
      <c r="W82" s="196">
        <v>8.4600000000000009</v>
      </c>
      <c r="X82" s="196">
        <v>35.880000000000003</v>
      </c>
      <c r="Y82" s="196">
        <v>0</v>
      </c>
      <c r="Z82">
        <v>0</v>
      </c>
      <c r="AA82" s="196">
        <v>8.3000000000000007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67.680000000000007</v>
      </c>
      <c r="AQ82" s="196">
        <v>19.46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76.61</v>
      </c>
      <c r="L83" s="196">
        <v>23.94</v>
      </c>
      <c r="M83" s="196">
        <v>0</v>
      </c>
      <c r="N83" s="196">
        <v>28.73</v>
      </c>
      <c r="O83" s="196">
        <v>48.24</v>
      </c>
      <c r="P83" s="196">
        <v>55.7</v>
      </c>
      <c r="Q83" s="196">
        <v>1.46</v>
      </c>
      <c r="R83" s="196">
        <v>10.31</v>
      </c>
      <c r="S83" s="196">
        <v>2.88</v>
      </c>
      <c r="T83" s="196">
        <v>0</v>
      </c>
      <c r="U83" s="196">
        <v>317.45</v>
      </c>
      <c r="V83" s="196">
        <v>4.41</v>
      </c>
      <c r="W83" s="196">
        <v>8.4600000000000009</v>
      </c>
      <c r="X83" s="196">
        <v>35.880000000000003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67.680000000000007</v>
      </c>
      <c r="AQ83" s="196">
        <v>19.46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76.61</v>
      </c>
      <c r="L84" s="196">
        <v>9.17</v>
      </c>
      <c r="M84" s="196">
        <v>0</v>
      </c>
      <c r="N84" s="196">
        <v>28.73</v>
      </c>
      <c r="O84" s="196">
        <v>48.24</v>
      </c>
      <c r="P84" s="196">
        <v>55.7</v>
      </c>
      <c r="Q84" s="196">
        <v>1.46</v>
      </c>
      <c r="R84" s="196">
        <v>10.31</v>
      </c>
      <c r="S84" s="196">
        <v>2.88</v>
      </c>
      <c r="T84" s="196">
        <v>0</v>
      </c>
      <c r="U84" s="196">
        <v>317.45</v>
      </c>
      <c r="V84" s="196">
        <v>4.41</v>
      </c>
      <c r="W84" s="196">
        <v>8.4600000000000009</v>
      </c>
      <c r="X84" s="196">
        <v>35.880000000000003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67.680000000000007</v>
      </c>
      <c r="AQ84" s="196">
        <v>19.46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76.61</v>
      </c>
      <c r="L85" s="196">
        <v>9.17</v>
      </c>
      <c r="M85" s="196">
        <v>0</v>
      </c>
      <c r="N85" s="196">
        <v>28.73</v>
      </c>
      <c r="O85" s="196">
        <v>48.24</v>
      </c>
      <c r="P85" s="196">
        <v>55.7</v>
      </c>
      <c r="Q85" s="196">
        <v>1.92</v>
      </c>
      <c r="R85" s="196">
        <v>4.79</v>
      </c>
      <c r="S85" s="196">
        <v>2.87</v>
      </c>
      <c r="T85" s="196">
        <v>0</v>
      </c>
      <c r="U85" s="196">
        <v>317.45</v>
      </c>
      <c r="V85" s="196">
        <v>4.41</v>
      </c>
      <c r="W85" s="196">
        <v>8.4600000000000009</v>
      </c>
      <c r="X85" s="196">
        <v>35.880000000000003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67.680000000000007</v>
      </c>
      <c r="AQ85" s="196">
        <v>9.17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76.61</v>
      </c>
      <c r="L86" s="196">
        <v>9.17</v>
      </c>
      <c r="M86" s="196">
        <v>0</v>
      </c>
      <c r="N86" s="196">
        <v>28.73</v>
      </c>
      <c r="O86" s="196">
        <v>48.24</v>
      </c>
      <c r="P86" s="196">
        <v>55.7</v>
      </c>
      <c r="Q86" s="196">
        <v>1.92</v>
      </c>
      <c r="R86" s="196">
        <v>4.79</v>
      </c>
      <c r="S86" s="196">
        <v>2.87</v>
      </c>
      <c r="T86" s="196">
        <v>0</v>
      </c>
      <c r="U86" s="196">
        <v>317.45</v>
      </c>
      <c r="V86" s="196">
        <v>0</v>
      </c>
      <c r="W86" s="196">
        <v>8.4600000000000009</v>
      </c>
      <c r="X86" s="196">
        <v>35.880000000000003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67.680000000000007</v>
      </c>
      <c r="AQ86" s="196">
        <v>9.17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76.61</v>
      </c>
      <c r="L87" s="196">
        <v>9.17</v>
      </c>
      <c r="M87" s="196">
        <v>0</v>
      </c>
      <c r="N87" s="196">
        <v>28.73</v>
      </c>
      <c r="O87" s="196">
        <v>48.24</v>
      </c>
      <c r="P87" s="196">
        <v>55.7</v>
      </c>
      <c r="Q87" s="196">
        <v>1.92</v>
      </c>
      <c r="R87" s="196">
        <v>4.79</v>
      </c>
      <c r="S87" s="196">
        <v>2.87</v>
      </c>
      <c r="T87" s="196">
        <v>0</v>
      </c>
      <c r="U87" s="196">
        <v>317.45</v>
      </c>
      <c r="V87" s="196">
        <v>0</v>
      </c>
      <c r="W87" s="196">
        <v>8.4600000000000009</v>
      </c>
      <c r="X87" s="196">
        <v>35.880000000000003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67.680000000000007</v>
      </c>
      <c r="AQ87" s="196">
        <v>9.17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76.61</v>
      </c>
      <c r="L88" s="196">
        <v>9.17</v>
      </c>
      <c r="M88" s="196">
        <v>0</v>
      </c>
      <c r="N88" s="196">
        <v>28.73</v>
      </c>
      <c r="O88" s="196">
        <v>48.24</v>
      </c>
      <c r="P88" s="196">
        <v>55.7</v>
      </c>
      <c r="Q88" s="196">
        <v>1.92</v>
      </c>
      <c r="R88" s="196">
        <v>4.79</v>
      </c>
      <c r="S88" s="196">
        <v>2.87</v>
      </c>
      <c r="T88" s="196">
        <v>0</v>
      </c>
      <c r="U88" s="196">
        <v>317.45</v>
      </c>
      <c r="V88" s="196">
        <v>0</v>
      </c>
      <c r="W88" s="196">
        <v>8.4600000000000009</v>
      </c>
      <c r="X88" s="196">
        <v>35.880000000000003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67.680000000000007</v>
      </c>
      <c r="AQ88" s="196">
        <v>9.17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76.61</v>
      </c>
      <c r="L89" s="196">
        <v>9.17</v>
      </c>
      <c r="M89" s="196">
        <v>0</v>
      </c>
      <c r="N89" s="196">
        <v>28.73</v>
      </c>
      <c r="O89" s="196">
        <v>48.24</v>
      </c>
      <c r="P89" s="196">
        <v>55.7</v>
      </c>
      <c r="Q89" s="196">
        <v>1.92</v>
      </c>
      <c r="R89" s="196">
        <v>4.79</v>
      </c>
      <c r="S89" s="196">
        <v>2.87</v>
      </c>
      <c r="T89" s="196">
        <v>0</v>
      </c>
      <c r="U89" s="196">
        <v>317.45</v>
      </c>
      <c r="V89" s="196">
        <v>0</v>
      </c>
      <c r="W89" s="196">
        <v>8.4600000000000009</v>
      </c>
      <c r="X89" s="196">
        <v>35.880000000000003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67.680000000000007</v>
      </c>
      <c r="AQ89" s="196">
        <v>9.17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76.61</v>
      </c>
      <c r="L90" s="196">
        <v>9.17</v>
      </c>
      <c r="M90" s="196">
        <v>0</v>
      </c>
      <c r="N90" s="196">
        <v>28.73</v>
      </c>
      <c r="O90" s="196">
        <v>48.24</v>
      </c>
      <c r="P90" s="196">
        <v>55.7</v>
      </c>
      <c r="Q90" s="196">
        <v>1.92</v>
      </c>
      <c r="R90" s="196">
        <v>4.79</v>
      </c>
      <c r="S90" s="196">
        <v>2.87</v>
      </c>
      <c r="T90" s="196">
        <v>0</v>
      </c>
      <c r="U90" s="196">
        <v>317.45</v>
      </c>
      <c r="V90" s="196">
        <v>0</v>
      </c>
      <c r="W90" s="196">
        <v>8.4600000000000009</v>
      </c>
      <c r="X90" s="196">
        <v>35.880000000000003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67.680000000000007</v>
      </c>
      <c r="AQ90" s="196">
        <v>9.17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76.61</v>
      </c>
      <c r="L91" s="196">
        <v>9.17</v>
      </c>
      <c r="M91" s="196">
        <v>0</v>
      </c>
      <c r="N91" s="196">
        <v>28.73</v>
      </c>
      <c r="O91" s="196">
        <v>48.24</v>
      </c>
      <c r="P91" s="196">
        <v>55.7</v>
      </c>
      <c r="Q91" s="196">
        <v>1.92</v>
      </c>
      <c r="R91" s="196">
        <v>4.79</v>
      </c>
      <c r="S91" s="196">
        <v>2.87</v>
      </c>
      <c r="T91" s="196">
        <v>0</v>
      </c>
      <c r="U91" s="196">
        <v>317.45</v>
      </c>
      <c r="V91" s="196">
        <v>0</v>
      </c>
      <c r="W91" s="196">
        <v>8.4600000000000009</v>
      </c>
      <c r="X91" s="196">
        <v>35.880000000000003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67.680000000000007</v>
      </c>
      <c r="AQ91" s="196">
        <v>9.17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76.61</v>
      </c>
      <c r="L92" s="196">
        <v>9.17</v>
      </c>
      <c r="M92" s="196">
        <v>0</v>
      </c>
      <c r="N92" s="196">
        <v>28.73</v>
      </c>
      <c r="O92" s="196">
        <v>48.24</v>
      </c>
      <c r="P92" s="196">
        <v>55.7</v>
      </c>
      <c r="Q92" s="196">
        <v>1.92</v>
      </c>
      <c r="R92" s="196">
        <v>4.79</v>
      </c>
      <c r="S92" s="196">
        <v>2.87</v>
      </c>
      <c r="T92" s="196">
        <v>0</v>
      </c>
      <c r="U92" s="196">
        <v>317.45</v>
      </c>
      <c r="V92" s="196">
        <v>0</v>
      </c>
      <c r="W92" s="196">
        <v>8.4600000000000009</v>
      </c>
      <c r="X92" s="196">
        <v>35.880000000000003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67.680000000000007</v>
      </c>
      <c r="AQ92" s="196">
        <v>9.17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76.61</v>
      </c>
      <c r="L93" s="196">
        <v>9.17</v>
      </c>
      <c r="M93" s="196">
        <v>0</v>
      </c>
      <c r="N93" s="196">
        <v>28.73</v>
      </c>
      <c r="O93" s="196">
        <v>48.24</v>
      </c>
      <c r="P93" s="196">
        <v>55.7</v>
      </c>
      <c r="Q93" s="196">
        <v>1.92</v>
      </c>
      <c r="R93" s="196">
        <v>4.79</v>
      </c>
      <c r="S93" s="196">
        <v>2.87</v>
      </c>
      <c r="T93" s="196">
        <v>0</v>
      </c>
      <c r="U93" s="196">
        <v>317.45</v>
      </c>
      <c r="V93" s="196">
        <v>0</v>
      </c>
      <c r="W93" s="196">
        <v>8.4600000000000009</v>
      </c>
      <c r="X93" s="196">
        <v>35.880000000000003</v>
      </c>
      <c r="Y93" s="196">
        <v>0</v>
      </c>
      <c r="Z93">
        <v>0</v>
      </c>
      <c r="AA93" s="196">
        <v>8.3000000000000007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40.340000000000003</v>
      </c>
      <c r="AQ93" s="196">
        <v>9.17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76.61</v>
      </c>
      <c r="L94" s="196">
        <v>9.17</v>
      </c>
      <c r="M94" s="196">
        <v>0</v>
      </c>
      <c r="N94" s="196">
        <v>28.73</v>
      </c>
      <c r="O94" s="196">
        <v>48.24</v>
      </c>
      <c r="P94" s="196">
        <v>55.7</v>
      </c>
      <c r="Q94" s="196">
        <v>1.92</v>
      </c>
      <c r="R94" s="196">
        <v>4.79</v>
      </c>
      <c r="S94" s="196">
        <v>2.87</v>
      </c>
      <c r="T94" s="196">
        <v>0</v>
      </c>
      <c r="U94" s="196">
        <v>317.45</v>
      </c>
      <c r="V94" s="196">
        <v>0</v>
      </c>
      <c r="W94" s="196">
        <v>8.4600000000000009</v>
      </c>
      <c r="X94" s="196">
        <v>35.880000000000003</v>
      </c>
      <c r="Y94" s="196">
        <v>0</v>
      </c>
      <c r="Z94">
        <v>0</v>
      </c>
      <c r="AA94" s="196">
        <v>8.3000000000000007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45.85</v>
      </c>
      <c r="AQ94" s="196">
        <v>9.17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76.61</v>
      </c>
      <c r="L95" s="196">
        <v>9.17</v>
      </c>
      <c r="M95" s="196">
        <v>0</v>
      </c>
      <c r="N95" s="196">
        <v>28.73</v>
      </c>
      <c r="O95" s="196">
        <v>48.24</v>
      </c>
      <c r="P95" s="196">
        <v>55.7</v>
      </c>
      <c r="Q95" s="196">
        <v>1.92</v>
      </c>
      <c r="R95" s="196">
        <v>4.79</v>
      </c>
      <c r="S95" s="196">
        <v>2.87</v>
      </c>
      <c r="T95" s="196">
        <v>0</v>
      </c>
      <c r="U95" s="196">
        <v>317.45</v>
      </c>
      <c r="V95" s="196">
        <v>0.45</v>
      </c>
      <c r="W95" s="196">
        <v>8.4600000000000009</v>
      </c>
      <c r="X95" s="196">
        <v>35.880000000000003</v>
      </c>
      <c r="Y95" s="196">
        <v>0</v>
      </c>
      <c r="Z95">
        <v>0</v>
      </c>
      <c r="AA95" s="196">
        <v>8.3000000000000007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36.68</v>
      </c>
      <c r="AQ95" s="196">
        <v>9.17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76.61</v>
      </c>
      <c r="L96" s="196">
        <v>9.17</v>
      </c>
      <c r="M96" s="196">
        <v>0</v>
      </c>
      <c r="N96" s="196">
        <v>28.73</v>
      </c>
      <c r="O96" s="196">
        <v>48.24</v>
      </c>
      <c r="P96" s="196">
        <v>55.7</v>
      </c>
      <c r="Q96" s="196">
        <v>1.92</v>
      </c>
      <c r="R96" s="196">
        <v>4.79</v>
      </c>
      <c r="S96" s="196">
        <v>2.87</v>
      </c>
      <c r="T96" s="196">
        <v>0</v>
      </c>
      <c r="U96" s="196">
        <v>317.45</v>
      </c>
      <c r="V96" s="196">
        <v>0</v>
      </c>
      <c r="W96" s="196">
        <v>8.4600000000000009</v>
      </c>
      <c r="X96" s="196">
        <v>35.880000000000003</v>
      </c>
      <c r="Y96" s="196">
        <v>0</v>
      </c>
      <c r="Z96">
        <v>0</v>
      </c>
      <c r="AA96" s="196">
        <v>8.3000000000000007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36.68</v>
      </c>
      <c r="AQ96" s="196">
        <v>9.17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76.61</v>
      </c>
      <c r="L97" s="196">
        <v>9.17</v>
      </c>
      <c r="M97" s="196">
        <v>0</v>
      </c>
      <c r="N97" s="196">
        <v>28.73</v>
      </c>
      <c r="O97" s="196">
        <v>48.24</v>
      </c>
      <c r="P97" s="196">
        <v>55.7</v>
      </c>
      <c r="Q97" s="196">
        <v>1.92</v>
      </c>
      <c r="R97" s="196">
        <v>4.79</v>
      </c>
      <c r="S97" s="196">
        <v>2.87</v>
      </c>
      <c r="T97" s="196">
        <v>0</v>
      </c>
      <c r="U97" s="196">
        <v>317.45</v>
      </c>
      <c r="V97" s="196">
        <v>0</v>
      </c>
      <c r="W97" s="196">
        <v>4.59</v>
      </c>
      <c r="X97" s="196">
        <v>23.94</v>
      </c>
      <c r="Y97" s="196">
        <v>0</v>
      </c>
      <c r="Z97">
        <v>0</v>
      </c>
      <c r="AA97" s="196">
        <v>8.3000000000000007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31.18</v>
      </c>
      <c r="AQ97" s="196">
        <v>9.17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76.61</v>
      </c>
      <c r="L98" s="196">
        <v>9.17</v>
      </c>
      <c r="M98" s="196">
        <v>0</v>
      </c>
      <c r="N98" s="196">
        <v>28.73</v>
      </c>
      <c r="O98" s="196">
        <v>48.24</v>
      </c>
      <c r="P98" s="196">
        <v>55.7</v>
      </c>
      <c r="Q98" s="196">
        <v>1.92</v>
      </c>
      <c r="R98" s="196">
        <v>4.79</v>
      </c>
      <c r="S98" s="196">
        <v>2.87</v>
      </c>
      <c r="T98" s="196">
        <v>0</v>
      </c>
      <c r="U98" s="196">
        <v>317.45</v>
      </c>
      <c r="V98" s="196">
        <v>0</v>
      </c>
      <c r="W98" s="196">
        <v>4.59</v>
      </c>
      <c r="X98" s="196">
        <v>23.94</v>
      </c>
      <c r="Y98" s="196">
        <v>0</v>
      </c>
      <c r="Z98">
        <v>0</v>
      </c>
      <c r="AA98" s="196">
        <v>8.3000000000000007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31.18</v>
      </c>
      <c r="AQ98" s="196">
        <v>9.17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2.3609299999999993</v>
      </c>
      <c r="L99">
        <f t="shared" si="0"/>
        <v>0.31915000000000066</v>
      </c>
      <c r="M99">
        <f t="shared" si="0"/>
        <v>0</v>
      </c>
      <c r="N99">
        <f t="shared" si="0"/>
        <v>0.68952000000000035</v>
      </c>
      <c r="O99">
        <f t="shared" si="0"/>
        <v>1.1577599999999972</v>
      </c>
      <c r="P99">
        <f t="shared" si="0"/>
        <v>1.3367999999999978</v>
      </c>
      <c r="Q99">
        <f t="shared" si="0"/>
        <v>4.3284999999999955E-2</v>
      </c>
      <c r="R99">
        <f t="shared" si="0"/>
        <v>0.15902999999999995</v>
      </c>
      <c r="S99">
        <f t="shared" si="0"/>
        <v>7.3177500000000034E-2</v>
      </c>
      <c r="T99">
        <f t="shared" si="0"/>
        <v>0</v>
      </c>
      <c r="U99">
        <f t="shared" si="0"/>
        <v>7.6188000000000118</v>
      </c>
      <c r="V99">
        <f t="shared" si="0"/>
        <v>4.5517499999999968E-2</v>
      </c>
      <c r="W99">
        <f t="shared" si="0"/>
        <v>0.18330250000000015</v>
      </c>
      <c r="X99">
        <f t="shared" si="0"/>
        <v>0.78995250000000161</v>
      </c>
      <c r="Y99">
        <f t="shared" si="0"/>
        <v>0</v>
      </c>
      <c r="Z99">
        <f t="shared" si="0"/>
        <v>0</v>
      </c>
      <c r="AA99">
        <f t="shared" si="0"/>
        <v>0.20368499999999976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1.13323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1.3719675000000009</v>
      </c>
      <c r="AQ99">
        <f t="shared" si="0"/>
        <v>0.30724750000000056</v>
      </c>
      <c r="AR99">
        <f t="shared" si="0"/>
        <v>0.23909250000000015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102.47</v>
      </c>
      <c r="M3" s="196">
        <v>25.86</v>
      </c>
      <c r="N3" s="196">
        <v>34.700000000000003</v>
      </c>
      <c r="O3" s="196">
        <v>0</v>
      </c>
      <c r="P3" s="196">
        <v>34.479999999999997</v>
      </c>
      <c r="Q3" s="196">
        <v>2.87</v>
      </c>
      <c r="R3" s="196">
        <v>5.74</v>
      </c>
      <c r="S3" s="196">
        <v>3.83</v>
      </c>
      <c r="T3" s="196">
        <v>0</v>
      </c>
      <c r="U3" s="196">
        <v>23.98</v>
      </c>
      <c r="V3" s="196">
        <v>0</v>
      </c>
      <c r="W3" s="196">
        <v>7.67</v>
      </c>
      <c r="X3" s="196">
        <v>43.09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38.299999999999997</v>
      </c>
      <c r="AQ3" s="196">
        <v>7.66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102.47</v>
      </c>
      <c r="M4" s="196">
        <v>25.86</v>
      </c>
      <c r="N4" s="196">
        <v>34.700000000000003</v>
      </c>
      <c r="O4" s="196">
        <v>0</v>
      </c>
      <c r="P4" s="196">
        <v>34.479999999999997</v>
      </c>
      <c r="Q4" s="196">
        <v>2.87</v>
      </c>
      <c r="R4" s="196">
        <v>5.74</v>
      </c>
      <c r="S4" s="196">
        <v>3.83</v>
      </c>
      <c r="T4" s="196">
        <v>0</v>
      </c>
      <c r="U4" s="196">
        <v>23.98</v>
      </c>
      <c r="V4" s="196">
        <v>0</v>
      </c>
      <c r="W4" s="196">
        <v>7.67</v>
      </c>
      <c r="X4" s="196">
        <v>43.09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19.149999999999999</v>
      </c>
      <c r="AQ4" s="196">
        <v>7.66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102.47</v>
      </c>
      <c r="M5" s="196">
        <v>25.86</v>
      </c>
      <c r="N5" s="196">
        <v>34.700000000000003</v>
      </c>
      <c r="O5" s="196">
        <v>0</v>
      </c>
      <c r="P5" s="196">
        <v>34.479999999999997</v>
      </c>
      <c r="Q5" s="196">
        <v>2.87</v>
      </c>
      <c r="R5" s="196">
        <v>5.75</v>
      </c>
      <c r="S5" s="196">
        <v>3.83</v>
      </c>
      <c r="T5" s="196">
        <v>0</v>
      </c>
      <c r="U5" s="196">
        <v>23.98</v>
      </c>
      <c r="V5" s="196">
        <v>0</v>
      </c>
      <c r="W5" s="196">
        <v>8.02</v>
      </c>
      <c r="X5" s="196">
        <v>43.09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19.149999999999999</v>
      </c>
      <c r="AQ5" s="196">
        <v>7.66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102.47</v>
      </c>
      <c r="M6" s="196">
        <v>25.86</v>
      </c>
      <c r="N6" s="196">
        <v>34.700000000000003</v>
      </c>
      <c r="O6" s="196">
        <v>0</v>
      </c>
      <c r="P6" s="196">
        <v>34.479999999999997</v>
      </c>
      <c r="Q6" s="196">
        <v>2.87</v>
      </c>
      <c r="R6" s="196">
        <v>5.75</v>
      </c>
      <c r="S6" s="196">
        <v>3.83</v>
      </c>
      <c r="T6" s="196">
        <v>0</v>
      </c>
      <c r="U6" s="196">
        <v>23.98</v>
      </c>
      <c r="V6" s="196">
        <v>0</v>
      </c>
      <c r="W6" s="196">
        <v>8.02</v>
      </c>
      <c r="X6" s="196">
        <v>43.09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19.149999999999999</v>
      </c>
      <c r="AQ6" s="196">
        <v>7.66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102.47</v>
      </c>
      <c r="M7" s="196">
        <v>25.86</v>
      </c>
      <c r="N7" s="196">
        <v>34.700000000000003</v>
      </c>
      <c r="O7" s="196">
        <v>0</v>
      </c>
      <c r="P7" s="196">
        <v>34.479999999999997</v>
      </c>
      <c r="Q7" s="196">
        <v>2.87</v>
      </c>
      <c r="R7" s="196">
        <v>5.75</v>
      </c>
      <c r="S7" s="196">
        <v>3.83</v>
      </c>
      <c r="T7" s="196">
        <v>0</v>
      </c>
      <c r="U7" s="196">
        <v>23.98</v>
      </c>
      <c r="V7" s="196">
        <v>0.98</v>
      </c>
      <c r="W7" s="196">
        <v>5</v>
      </c>
      <c r="X7" s="196">
        <v>45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19.149999999999999</v>
      </c>
      <c r="AQ7" s="196">
        <v>7.66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102.47</v>
      </c>
      <c r="M8" s="196">
        <v>25.86</v>
      </c>
      <c r="N8" s="196">
        <v>34.700000000000003</v>
      </c>
      <c r="O8" s="196">
        <v>0</v>
      </c>
      <c r="P8" s="196">
        <v>34.479999999999997</v>
      </c>
      <c r="Q8" s="196">
        <v>2.87</v>
      </c>
      <c r="R8" s="196">
        <v>5.75</v>
      </c>
      <c r="S8" s="196">
        <v>3.83</v>
      </c>
      <c r="T8" s="196">
        <v>0</v>
      </c>
      <c r="U8" s="196">
        <v>23.98</v>
      </c>
      <c r="V8" s="196">
        <v>0</v>
      </c>
      <c r="W8" s="196">
        <v>4.79</v>
      </c>
      <c r="X8" s="196">
        <v>43.09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19.149999999999999</v>
      </c>
      <c r="AQ8" s="196">
        <v>7.66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102.47</v>
      </c>
      <c r="M9" s="196">
        <v>25.86</v>
      </c>
      <c r="N9" s="196">
        <v>34.700000000000003</v>
      </c>
      <c r="O9" s="196">
        <v>0</v>
      </c>
      <c r="P9" s="196">
        <v>34.479999999999997</v>
      </c>
      <c r="Q9" s="196">
        <v>2.87</v>
      </c>
      <c r="R9" s="196">
        <v>5.75</v>
      </c>
      <c r="S9" s="196">
        <v>3.83</v>
      </c>
      <c r="T9" s="196">
        <v>0</v>
      </c>
      <c r="U9" s="196">
        <v>23.98</v>
      </c>
      <c r="V9" s="196">
        <v>0</v>
      </c>
      <c r="W9" s="196">
        <v>4.79</v>
      </c>
      <c r="X9" s="196">
        <v>43.09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19.149999999999999</v>
      </c>
      <c r="AQ9" s="196">
        <v>7.66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102.47</v>
      </c>
      <c r="M10" s="196">
        <v>25.86</v>
      </c>
      <c r="N10" s="196">
        <v>34.700000000000003</v>
      </c>
      <c r="O10" s="196">
        <v>0</v>
      </c>
      <c r="P10" s="196">
        <v>34.479999999999997</v>
      </c>
      <c r="Q10" s="196">
        <v>2.87</v>
      </c>
      <c r="R10" s="196">
        <v>5.75</v>
      </c>
      <c r="S10" s="196">
        <v>3.83</v>
      </c>
      <c r="T10" s="196">
        <v>0</v>
      </c>
      <c r="U10" s="196">
        <v>23.98</v>
      </c>
      <c r="V10" s="196">
        <v>0</v>
      </c>
      <c r="W10" s="196">
        <v>4.79</v>
      </c>
      <c r="X10" s="196">
        <v>43.09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19.149999999999999</v>
      </c>
      <c r="AQ10" s="196">
        <v>7.66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102.47</v>
      </c>
      <c r="M11" s="196">
        <v>25.86</v>
      </c>
      <c r="N11" s="196">
        <v>34.700000000000003</v>
      </c>
      <c r="O11" s="196">
        <v>0</v>
      </c>
      <c r="P11" s="196">
        <v>34.479999999999997</v>
      </c>
      <c r="Q11" s="196">
        <v>2.87</v>
      </c>
      <c r="R11" s="196">
        <v>5.75</v>
      </c>
      <c r="S11" s="196">
        <v>3.83</v>
      </c>
      <c r="T11" s="196">
        <v>0</v>
      </c>
      <c r="U11" s="196">
        <v>23.98</v>
      </c>
      <c r="V11" s="196">
        <v>0</v>
      </c>
      <c r="W11" s="196">
        <v>4.79</v>
      </c>
      <c r="X11" s="196">
        <v>43.09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19.149999999999999</v>
      </c>
      <c r="AQ11" s="196">
        <v>7.66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102.47</v>
      </c>
      <c r="M12" s="196">
        <v>25.86</v>
      </c>
      <c r="N12" s="196">
        <v>34.700000000000003</v>
      </c>
      <c r="O12" s="196">
        <v>0</v>
      </c>
      <c r="P12" s="196">
        <v>34.479999999999997</v>
      </c>
      <c r="Q12" s="196">
        <v>2.87</v>
      </c>
      <c r="R12" s="196">
        <v>5.75</v>
      </c>
      <c r="S12" s="196">
        <v>3.83</v>
      </c>
      <c r="T12" s="196">
        <v>0</v>
      </c>
      <c r="U12" s="196">
        <v>23.98</v>
      </c>
      <c r="V12" s="196">
        <v>0</v>
      </c>
      <c r="W12" s="196">
        <v>4.79</v>
      </c>
      <c r="X12" s="196">
        <v>43.09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19.149999999999999</v>
      </c>
      <c r="AQ12" s="196">
        <v>7.66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102.47</v>
      </c>
      <c r="M13" s="196">
        <v>25.86</v>
      </c>
      <c r="N13" s="196">
        <v>34.700000000000003</v>
      </c>
      <c r="O13" s="196">
        <v>0</v>
      </c>
      <c r="P13" s="196">
        <v>34.479999999999997</v>
      </c>
      <c r="Q13" s="196">
        <v>2.87</v>
      </c>
      <c r="R13" s="196">
        <v>5.75</v>
      </c>
      <c r="S13" s="196">
        <v>3.83</v>
      </c>
      <c r="T13" s="196">
        <v>0</v>
      </c>
      <c r="U13" s="196">
        <v>23.98</v>
      </c>
      <c r="V13" s="196">
        <v>0</v>
      </c>
      <c r="W13" s="196">
        <v>4.79</v>
      </c>
      <c r="X13" s="196">
        <v>43.09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19.149999999999999</v>
      </c>
      <c r="AQ13" s="196">
        <v>7.66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102.47</v>
      </c>
      <c r="M14" s="196">
        <v>25.86</v>
      </c>
      <c r="N14" s="196">
        <v>34.700000000000003</v>
      </c>
      <c r="O14" s="196">
        <v>0</v>
      </c>
      <c r="P14" s="196">
        <v>34.479999999999997</v>
      </c>
      <c r="Q14" s="196">
        <v>2.87</v>
      </c>
      <c r="R14" s="196">
        <v>5.75</v>
      </c>
      <c r="S14" s="196">
        <v>3.83</v>
      </c>
      <c r="T14" s="196">
        <v>0</v>
      </c>
      <c r="U14" s="196">
        <v>23.98</v>
      </c>
      <c r="V14" s="196">
        <v>0</v>
      </c>
      <c r="W14" s="196">
        <v>4.79</v>
      </c>
      <c r="X14" s="196">
        <v>43.09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19.149999999999999</v>
      </c>
      <c r="AQ14" s="196">
        <v>7.66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102.47</v>
      </c>
      <c r="M15" s="196">
        <v>25.86</v>
      </c>
      <c r="N15" s="196">
        <v>34.700000000000003</v>
      </c>
      <c r="O15" s="196">
        <v>0</v>
      </c>
      <c r="P15" s="196">
        <v>34.479999999999997</v>
      </c>
      <c r="Q15" s="196">
        <v>2.87</v>
      </c>
      <c r="R15" s="196">
        <v>5.75</v>
      </c>
      <c r="S15" s="196">
        <v>3.83</v>
      </c>
      <c r="T15" s="196">
        <v>0</v>
      </c>
      <c r="U15" s="196">
        <v>23.98</v>
      </c>
      <c r="V15" s="196">
        <v>0</v>
      </c>
      <c r="W15" s="196">
        <v>4.79</v>
      </c>
      <c r="X15" s="196">
        <v>43.09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19.149999999999999</v>
      </c>
      <c r="AQ15" s="196">
        <v>7.66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102.47</v>
      </c>
      <c r="M16" s="196">
        <v>25.86</v>
      </c>
      <c r="N16" s="196">
        <v>34.700000000000003</v>
      </c>
      <c r="O16" s="196">
        <v>0</v>
      </c>
      <c r="P16" s="196">
        <v>34.479999999999997</v>
      </c>
      <c r="Q16" s="196">
        <v>2.87</v>
      </c>
      <c r="R16" s="196">
        <v>5.75</v>
      </c>
      <c r="S16" s="196">
        <v>3.83</v>
      </c>
      <c r="T16" s="196">
        <v>0</v>
      </c>
      <c r="U16" s="196">
        <v>23.98</v>
      </c>
      <c r="V16" s="196">
        <v>0</v>
      </c>
      <c r="W16" s="196">
        <v>4.79</v>
      </c>
      <c r="X16" s="196">
        <v>43.09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19.149999999999999</v>
      </c>
      <c r="AQ16" s="196">
        <v>7.66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102.47</v>
      </c>
      <c r="M17" s="196">
        <v>25.86</v>
      </c>
      <c r="N17" s="196">
        <v>34.700000000000003</v>
      </c>
      <c r="O17" s="196">
        <v>0</v>
      </c>
      <c r="P17" s="196">
        <v>34.479999999999997</v>
      </c>
      <c r="Q17" s="196">
        <v>2.87</v>
      </c>
      <c r="R17" s="196">
        <v>5.75</v>
      </c>
      <c r="S17" s="196">
        <v>3.83</v>
      </c>
      <c r="T17" s="196">
        <v>0</v>
      </c>
      <c r="U17" s="196">
        <v>23.98</v>
      </c>
      <c r="V17" s="196">
        <v>0</v>
      </c>
      <c r="W17" s="196">
        <v>4.79</v>
      </c>
      <c r="X17" s="196">
        <v>43.09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19.149999999999999</v>
      </c>
      <c r="AQ17" s="196">
        <v>7.66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102.47</v>
      </c>
      <c r="M18" s="196">
        <v>25.86</v>
      </c>
      <c r="N18" s="196">
        <v>34.700000000000003</v>
      </c>
      <c r="O18" s="196">
        <v>0</v>
      </c>
      <c r="P18" s="196">
        <v>34.479999999999997</v>
      </c>
      <c r="Q18" s="196">
        <v>2.87</v>
      </c>
      <c r="R18" s="196">
        <v>5.75</v>
      </c>
      <c r="S18" s="196">
        <v>3.83</v>
      </c>
      <c r="T18" s="196">
        <v>0</v>
      </c>
      <c r="U18" s="196">
        <v>23.98</v>
      </c>
      <c r="V18" s="196">
        <v>0</v>
      </c>
      <c r="W18" s="196">
        <v>4.79</v>
      </c>
      <c r="X18" s="196">
        <v>43.09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19.149999999999999</v>
      </c>
      <c r="AQ18" s="196">
        <v>7.66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102.47</v>
      </c>
      <c r="M19" s="196">
        <v>25.86</v>
      </c>
      <c r="N19" s="196">
        <v>34.700000000000003</v>
      </c>
      <c r="O19" s="196">
        <v>0</v>
      </c>
      <c r="P19" s="196">
        <v>34.479999999999997</v>
      </c>
      <c r="Q19" s="196">
        <v>2.87</v>
      </c>
      <c r="R19" s="196">
        <v>5.75</v>
      </c>
      <c r="S19" s="196">
        <v>3.83</v>
      </c>
      <c r="T19" s="196">
        <v>0</v>
      </c>
      <c r="U19" s="196">
        <v>23.98</v>
      </c>
      <c r="V19" s="196">
        <v>0</v>
      </c>
      <c r="W19" s="196">
        <v>4.79</v>
      </c>
      <c r="X19" s="196">
        <v>43.09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19.149999999999999</v>
      </c>
      <c r="AQ19" s="196">
        <v>7.66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102.47</v>
      </c>
      <c r="M20" s="196">
        <v>25.86</v>
      </c>
      <c r="N20" s="196">
        <v>34.700000000000003</v>
      </c>
      <c r="O20" s="196">
        <v>0</v>
      </c>
      <c r="P20" s="196">
        <v>34.479999999999997</v>
      </c>
      <c r="Q20" s="196">
        <v>2.87</v>
      </c>
      <c r="R20" s="196">
        <v>5.75</v>
      </c>
      <c r="S20" s="196">
        <v>3.83</v>
      </c>
      <c r="T20" s="196">
        <v>0</v>
      </c>
      <c r="U20" s="196">
        <v>23.98</v>
      </c>
      <c r="V20" s="196">
        <v>0</v>
      </c>
      <c r="W20" s="196">
        <v>4.79</v>
      </c>
      <c r="X20" s="196">
        <v>43.09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19.149999999999999</v>
      </c>
      <c r="AQ20" s="196">
        <v>7.66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102.47</v>
      </c>
      <c r="M21" s="196">
        <v>25.86</v>
      </c>
      <c r="N21" s="196">
        <v>34.700000000000003</v>
      </c>
      <c r="O21" s="196">
        <v>0</v>
      </c>
      <c r="P21" s="196">
        <v>34.479999999999997</v>
      </c>
      <c r="Q21" s="196">
        <v>2.87</v>
      </c>
      <c r="R21" s="196">
        <v>5.75</v>
      </c>
      <c r="S21" s="196">
        <v>3.83</v>
      </c>
      <c r="T21" s="196">
        <v>0</v>
      </c>
      <c r="U21" s="196">
        <v>23.98</v>
      </c>
      <c r="V21" s="196">
        <v>0</v>
      </c>
      <c r="W21" s="196">
        <v>4.79</v>
      </c>
      <c r="X21" s="196">
        <v>43.09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17.82</v>
      </c>
      <c r="AQ21" s="196">
        <v>7.66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102.47</v>
      </c>
      <c r="M22" s="196">
        <v>25.86</v>
      </c>
      <c r="N22" s="196">
        <v>34.700000000000003</v>
      </c>
      <c r="O22" s="196">
        <v>0</v>
      </c>
      <c r="P22" s="196">
        <v>34.479999999999997</v>
      </c>
      <c r="Q22" s="196">
        <v>2.87</v>
      </c>
      <c r="R22" s="196">
        <v>5.75</v>
      </c>
      <c r="S22" s="196">
        <v>3.83</v>
      </c>
      <c r="T22" s="196">
        <v>0</v>
      </c>
      <c r="U22" s="196">
        <v>23.98</v>
      </c>
      <c r="V22" s="196">
        <v>0</v>
      </c>
      <c r="W22" s="196">
        <v>4.79</v>
      </c>
      <c r="X22" s="196">
        <v>43.09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19.149999999999999</v>
      </c>
      <c r="AQ22" s="196">
        <v>7.66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102.47</v>
      </c>
      <c r="M23" s="196">
        <v>25.86</v>
      </c>
      <c r="N23" s="196">
        <v>34.700000000000003</v>
      </c>
      <c r="O23" s="196">
        <v>0</v>
      </c>
      <c r="P23" s="196">
        <v>34.479999999999997</v>
      </c>
      <c r="Q23" s="196">
        <v>2.87</v>
      </c>
      <c r="R23" s="196">
        <v>5.34</v>
      </c>
      <c r="S23" s="196">
        <v>3.83</v>
      </c>
      <c r="T23" s="196">
        <v>0</v>
      </c>
      <c r="U23" s="196">
        <v>23.98</v>
      </c>
      <c r="V23" s="196">
        <v>0</v>
      </c>
      <c r="W23" s="196">
        <v>10.220000000000001</v>
      </c>
      <c r="X23" s="196">
        <v>43.09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19.149999999999999</v>
      </c>
      <c r="AQ23" s="196">
        <v>7.66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102.47</v>
      </c>
      <c r="M24" s="196">
        <v>25.86</v>
      </c>
      <c r="N24" s="196">
        <v>34.700000000000003</v>
      </c>
      <c r="O24" s="196">
        <v>0</v>
      </c>
      <c r="P24" s="196">
        <v>34.479999999999997</v>
      </c>
      <c r="Q24" s="196">
        <v>2.87</v>
      </c>
      <c r="R24" s="196">
        <v>5.74</v>
      </c>
      <c r="S24" s="196">
        <v>3.83</v>
      </c>
      <c r="T24" s="196">
        <v>0</v>
      </c>
      <c r="U24" s="196">
        <v>23.98</v>
      </c>
      <c r="V24" s="196">
        <v>0</v>
      </c>
      <c r="W24" s="196">
        <v>10.23</v>
      </c>
      <c r="X24" s="196">
        <v>43.09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55.94</v>
      </c>
      <c r="AQ24" s="196">
        <v>7.66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102.47</v>
      </c>
      <c r="M25" s="196">
        <v>25.86</v>
      </c>
      <c r="N25" s="196">
        <v>34.700000000000003</v>
      </c>
      <c r="O25" s="196">
        <v>0</v>
      </c>
      <c r="P25" s="196">
        <v>34.479999999999997</v>
      </c>
      <c r="Q25" s="196">
        <v>2.87</v>
      </c>
      <c r="R25" s="196">
        <v>5.74</v>
      </c>
      <c r="S25" s="196">
        <v>3.83</v>
      </c>
      <c r="T25" s="196">
        <v>0</v>
      </c>
      <c r="U25" s="196">
        <v>23.98</v>
      </c>
      <c r="V25" s="196">
        <v>0</v>
      </c>
      <c r="W25" s="196">
        <v>10.23</v>
      </c>
      <c r="X25" s="196">
        <v>43.09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74.400000000000006</v>
      </c>
      <c r="AQ25" s="196">
        <v>7.66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102.47</v>
      </c>
      <c r="M26" s="196">
        <v>25.86</v>
      </c>
      <c r="N26" s="196">
        <v>34.700000000000003</v>
      </c>
      <c r="O26" s="196">
        <v>0</v>
      </c>
      <c r="P26" s="196">
        <v>34.479999999999997</v>
      </c>
      <c r="Q26" s="196">
        <v>2.87</v>
      </c>
      <c r="R26" s="196">
        <v>5.74</v>
      </c>
      <c r="S26" s="196">
        <v>3.83</v>
      </c>
      <c r="T26" s="196">
        <v>0</v>
      </c>
      <c r="U26" s="196">
        <v>23.98</v>
      </c>
      <c r="V26" s="196">
        <v>0</v>
      </c>
      <c r="W26" s="196">
        <v>10.23</v>
      </c>
      <c r="X26" s="196">
        <v>43.09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74.400000000000006</v>
      </c>
      <c r="AQ26" s="196">
        <v>7.66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102.46</v>
      </c>
      <c r="M27" s="196">
        <v>25.86</v>
      </c>
      <c r="N27" s="196">
        <v>34.700000000000003</v>
      </c>
      <c r="O27" s="196">
        <v>0</v>
      </c>
      <c r="P27" s="196">
        <v>34.479999999999997</v>
      </c>
      <c r="Q27" s="196">
        <v>2.87</v>
      </c>
      <c r="R27" s="196">
        <v>12.41</v>
      </c>
      <c r="S27" s="196">
        <v>3.83</v>
      </c>
      <c r="T27" s="196">
        <v>0</v>
      </c>
      <c r="U27" s="196">
        <v>23.98</v>
      </c>
      <c r="V27" s="196">
        <v>0</v>
      </c>
      <c r="W27" s="196">
        <v>10.23</v>
      </c>
      <c r="X27" s="196">
        <v>43.09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52.82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74.400000000000006</v>
      </c>
      <c r="AQ27" s="196">
        <v>7.66</v>
      </c>
      <c r="AR27" s="196">
        <v>0.02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102.46</v>
      </c>
      <c r="M28" s="196">
        <v>25.86</v>
      </c>
      <c r="N28" s="196">
        <v>34.700000000000003</v>
      </c>
      <c r="O28" s="196">
        <v>0</v>
      </c>
      <c r="P28" s="196">
        <v>34.479999999999997</v>
      </c>
      <c r="Q28" s="196">
        <v>2.87</v>
      </c>
      <c r="R28" s="196">
        <v>12.46</v>
      </c>
      <c r="S28" s="196">
        <v>3.83</v>
      </c>
      <c r="T28" s="196">
        <v>0</v>
      </c>
      <c r="U28" s="196">
        <v>23.98</v>
      </c>
      <c r="V28" s="196">
        <v>5.34</v>
      </c>
      <c r="W28" s="196">
        <v>10.23</v>
      </c>
      <c r="X28" s="196">
        <v>43.09</v>
      </c>
      <c r="Y28" s="196">
        <v>0</v>
      </c>
      <c r="Z28">
        <v>0</v>
      </c>
      <c r="AA28" s="196">
        <v>9.8000000000000007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52.82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74.400000000000006</v>
      </c>
      <c r="AQ28" s="196">
        <v>23.5</v>
      </c>
      <c r="AR28" s="196">
        <v>0.04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8.6199999999999992</v>
      </c>
      <c r="L29" s="196">
        <v>114.91</v>
      </c>
      <c r="M29" s="196">
        <v>25.86</v>
      </c>
      <c r="N29" s="196">
        <v>34.700000000000003</v>
      </c>
      <c r="O29" s="196">
        <v>0</v>
      </c>
      <c r="P29" s="196">
        <v>34.479999999999997</v>
      </c>
      <c r="Q29" s="196">
        <v>3.21</v>
      </c>
      <c r="R29" s="196">
        <v>12.46</v>
      </c>
      <c r="S29" s="196">
        <v>5.28</v>
      </c>
      <c r="T29" s="196">
        <v>0</v>
      </c>
      <c r="U29" s="196">
        <v>23.98</v>
      </c>
      <c r="V29" s="196">
        <v>5.33</v>
      </c>
      <c r="W29" s="196">
        <v>10.23</v>
      </c>
      <c r="X29" s="196">
        <v>43.09</v>
      </c>
      <c r="Y29" s="196">
        <v>0</v>
      </c>
      <c r="Z29">
        <v>0</v>
      </c>
      <c r="AA29" s="196">
        <v>9.8000000000000007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74.400000000000006</v>
      </c>
      <c r="AQ29" s="196">
        <v>23.5</v>
      </c>
      <c r="AR29" s="196">
        <v>0.67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8.4600000000000009</v>
      </c>
      <c r="L30" s="196">
        <v>185.28</v>
      </c>
      <c r="M30" s="196">
        <v>25.86</v>
      </c>
      <c r="N30" s="196">
        <v>34.700000000000003</v>
      </c>
      <c r="O30" s="196">
        <v>0</v>
      </c>
      <c r="P30" s="196">
        <v>34.479999999999997</v>
      </c>
      <c r="Q30" s="196">
        <v>3.21</v>
      </c>
      <c r="R30" s="196">
        <v>12.46</v>
      </c>
      <c r="S30" s="196">
        <v>5.35</v>
      </c>
      <c r="T30" s="196">
        <v>0</v>
      </c>
      <c r="U30" s="196">
        <v>23.98</v>
      </c>
      <c r="V30" s="196">
        <v>5.33</v>
      </c>
      <c r="W30" s="196">
        <v>10.23</v>
      </c>
      <c r="X30" s="196">
        <v>43.09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74.400000000000006</v>
      </c>
      <c r="AQ30" s="196">
        <v>23.5</v>
      </c>
      <c r="AR30" s="196">
        <v>3.5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8.6199999999999992</v>
      </c>
      <c r="L31" s="196">
        <v>185.77</v>
      </c>
      <c r="M31" s="196">
        <v>25.86</v>
      </c>
      <c r="N31" s="196">
        <v>34.700000000000003</v>
      </c>
      <c r="O31" s="196">
        <v>0</v>
      </c>
      <c r="P31" s="196">
        <v>34.479999999999997</v>
      </c>
      <c r="Q31" s="196">
        <v>3.21</v>
      </c>
      <c r="R31" s="196">
        <v>12.46</v>
      </c>
      <c r="S31" s="196">
        <v>4.26</v>
      </c>
      <c r="T31" s="196">
        <v>0</v>
      </c>
      <c r="U31" s="196">
        <v>23.98</v>
      </c>
      <c r="V31" s="196">
        <v>5.33</v>
      </c>
      <c r="W31" s="196">
        <v>10.23</v>
      </c>
      <c r="X31" s="196">
        <v>43.09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74.400000000000006</v>
      </c>
      <c r="AQ31" s="196">
        <v>23.5</v>
      </c>
      <c r="AR31" s="196">
        <v>10.72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8.6199999999999992</v>
      </c>
      <c r="L32" s="196">
        <v>185.77</v>
      </c>
      <c r="M32" s="196">
        <v>25.86</v>
      </c>
      <c r="N32" s="196">
        <v>34.700000000000003</v>
      </c>
      <c r="O32" s="196">
        <v>0</v>
      </c>
      <c r="P32" s="196">
        <v>34.479999999999997</v>
      </c>
      <c r="Q32" s="196">
        <v>1.76</v>
      </c>
      <c r="R32" s="196">
        <v>12.46</v>
      </c>
      <c r="S32" s="196">
        <v>4.26</v>
      </c>
      <c r="T32" s="196">
        <v>0</v>
      </c>
      <c r="U32" s="196">
        <v>23.98</v>
      </c>
      <c r="V32" s="196">
        <v>5.33</v>
      </c>
      <c r="W32" s="196">
        <v>10.23</v>
      </c>
      <c r="X32" s="196">
        <v>43.09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74.400000000000006</v>
      </c>
      <c r="AQ32" s="196">
        <v>23.5</v>
      </c>
      <c r="AR32" s="196">
        <v>16.73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8.6199999999999992</v>
      </c>
      <c r="L33" s="196">
        <v>185.77</v>
      </c>
      <c r="M33" s="196">
        <v>25.86</v>
      </c>
      <c r="N33" s="196">
        <v>34.700000000000003</v>
      </c>
      <c r="O33" s="196">
        <v>0</v>
      </c>
      <c r="P33" s="196">
        <v>34.479999999999997</v>
      </c>
      <c r="Q33" s="196">
        <v>1.76</v>
      </c>
      <c r="R33" s="196">
        <v>12.46</v>
      </c>
      <c r="S33" s="196">
        <v>4.26</v>
      </c>
      <c r="T33" s="196">
        <v>0</v>
      </c>
      <c r="U33" s="196">
        <v>23.98</v>
      </c>
      <c r="V33" s="196">
        <v>5.33</v>
      </c>
      <c r="W33" s="196">
        <v>10.23</v>
      </c>
      <c r="X33" s="196">
        <v>43.09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74.400000000000006</v>
      </c>
      <c r="AQ33" s="196">
        <v>23.5</v>
      </c>
      <c r="AR33" s="196">
        <v>19.7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8.6199999999999992</v>
      </c>
      <c r="L34" s="196">
        <v>185.77</v>
      </c>
      <c r="M34" s="196">
        <v>25.86</v>
      </c>
      <c r="N34" s="196">
        <v>34.700000000000003</v>
      </c>
      <c r="O34" s="196">
        <v>0</v>
      </c>
      <c r="P34" s="196">
        <v>34.479999999999997</v>
      </c>
      <c r="Q34" s="196">
        <v>1.76</v>
      </c>
      <c r="R34" s="196">
        <v>12.46</v>
      </c>
      <c r="S34" s="196">
        <v>4.26</v>
      </c>
      <c r="T34" s="196">
        <v>0</v>
      </c>
      <c r="U34" s="196">
        <v>23.98</v>
      </c>
      <c r="V34" s="196">
        <v>5.33</v>
      </c>
      <c r="W34" s="196">
        <v>10.23</v>
      </c>
      <c r="X34" s="196">
        <v>43.09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74.400000000000006</v>
      </c>
      <c r="AQ34" s="196">
        <v>23.5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8.6199999999999992</v>
      </c>
      <c r="L35" s="196">
        <v>185.77</v>
      </c>
      <c r="M35" s="196">
        <v>25.86</v>
      </c>
      <c r="N35" s="196">
        <v>34.700000000000003</v>
      </c>
      <c r="O35" s="196">
        <v>0</v>
      </c>
      <c r="P35" s="196">
        <v>34.479999999999997</v>
      </c>
      <c r="Q35" s="196">
        <v>1.76</v>
      </c>
      <c r="R35" s="196">
        <v>12.46</v>
      </c>
      <c r="S35" s="196">
        <v>4.26</v>
      </c>
      <c r="T35" s="196">
        <v>0</v>
      </c>
      <c r="U35" s="196">
        <v>23.98</v>
      </c>
      <c r="V35" s="196">
        <v>5.33</v>
      </c>
      <c r="W35" s="196">
        <v>10.23</v>
      </c>
      <c r="X35" s="196">
        <v>43.09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74.400000000000006</v>
      </c>
      <c r="AQ35" s="196">
        <v>23.5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8.6199999999999992</v>
      </c>
      <c r="L36" s="196">
        <v>185.77</v>
      </c>
      <c r="M36" s="196">
        <v>25.86</v>
      </c>
      <c r="N36" s="196">
        <v>34.700000000000003</v>
      </c>
      <c r="O36" s="196">
        <v>0</v>
      </c>
      <c r="P36" s="196">
        <v>34.479999999999997</v>
      </c>
      <c r="Q36" s="196">
        <v>1.76</v>
      </c>
      <c r="R36" s="196">
        <v>12.46</v>
      </c>
      <c r="S36" s="196">
        <v>4.26</v>
      </c>
      <c r="T36" s="196">
        <v>0</v>
      </c>
      <c r="U36" s="196">
        <v>23.98</v>
      </c>
      <c r="V36" s="196">
        <v>5.33</v>
      </c>
      <c r="W36" s="196">
        <v>10.23</v>
      </c>
      <c r="X36" s="196">
        <v>43.09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74.400000000000006</v>
      </c>
      <c r="AQ36" s="196">
        <v>23.5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8.6199999999999992</v>
      </c>
      <c r="L37" s="196">
        <v>185.77</v>
      </c>
      <c r="M37" s="196">
        <v>25.86</v>
      </c>
      <c r="N37" s="196">
        <v>34.700000000000003</v>
      </c>
      <c r="O37" s="196">
        <v>0</v>
      </c>
      <c r="P37" s="196">
        <v>34.479999999999997</v>
      </c>
      <c r="Q37" s="196">
        <v>1.76</v>
      </c>
      <c r="R37" s="196">
        <v>12.46</v>
      </c>
      <c r="S37" s="196">
        <v>4.26</v>
      </c>
      <c r="T37" s="196">
        <v>0</v>
      </c>
      <c r="U37" s="196">
        <v>23.98</v>
      </c>
      <c r="V37" s="196">
        <v>5.33</v>
      </c>
      <c r="W37" s="196">
        <v>10.23</v>
      </c>
      <c r="X37" s="196">
        <v>43.09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74.400000000000006</v>
      </c>
      <c r="AQ37" s="196">
        <v>23.5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8.6199999999999992</v>
      </c>
      <c r="L38" s="196">
        <v>185.77</v>
      </c>
      <c r="M38" s="196">
        <v>25.86</v>
      </c>
      <c r="N38" s="196">
        <v>34.700000000000003</v>
      </c>
      <c r="O38" s="196">
        <v>0</v>
      </c>
      <c r="P38" s="196">
        <v>34.479999999999997</v>
      </c>
      <c r="Q38" s="196">
        <v>1.76</v>
      </c>
      <c r="R38" s="196">
        <v>12.46</v>
      </c>
      <c r="S38" s="196">
        <v>4.26</v>
      </c>
      <c r="T38" s="196">
        <v>0</v>
      </c>
      <c r="U38" s="196">
        <v>23.98</v>
      </c>
      <c r="V38" s="196">
        <v>5.33</v>
      </c>
      <c r="W38" s="196">
        <v>10.23</v>
      </c>
      <c r="X38" s="196">
        <v>43.09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74.400000000000006</v>
      </c>
      <c r="AQ38" s="196">
        <v>23.5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8.6199999999999992</v>
      </c>
      <c r="L39" s="196">
        <v>185.77</v>
      </c>
      <c r="M39" s="196">
        <v>25.86</v>
      </c>
      <c r="N39" s="196">
        <v>34.700000000000003</v>
      </c>
      <c r="O39" s="196">
        <v>0</v>
      </c>
      <c r="P39" s="196">
        <v>34.479999999999997</v>
      </c>
      <c r="Q39" s="196">
        <v>1.76</v>
      </c>
      <c r="R39" s="196">
        <v>12.46</v>
      </c>
      <c r="S39" s="196">
        <v>4.26</v>
      </c>
      <c r="T39" s="196">
        <v>0</v>
      </c>
      <c r="U39" s="196">
        <v>23.98</v>
      </c>
      <c r="V39" s="196">
        <v>5.33</v>
      </c>
      <c r="W39" s="196">
        <v>10.23</v>
      </c>
      <c r="X39" s="196">
        <v>43.09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74.400000000000006</v>
      </c>
      <c r="AQ39" s="196">
        <v>23.5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8.6199999999999992</v>
      </c>
      <c r="L40" s="196">
        <v>185.77</v>
      </c>
      <c r="M40" s="196">
        <v>25.86</v>
      </c>
      <c r="N40" s="196">
        <v>34.700000000000003</v>
      </c>
      <c r="O40" s="196">
        <v>0</v>
      </c>
      <c r="P40" s="196">
        <v>34.479999999999997</v>
      </c>
      <c r="Q40" s="196">
        <v>1.76</v>
      </c>
      <c r="R40" s="196">
        <v>12.46</v>
      </c>
      <c r="S40" s="196">
        <v>4.26</v>
      </c>
      <c r="T40" s="196">
        <v>0</v>
      </c>
      <c r="U40" s="196">
        <v>23.98</v>
      </c>
      <c r="V40" s="196">
        <v>5.33</v>
      </c>
      <c r="W40" s="196">
        <v>10.23</v>
      </c>
      <c r="X40" s="196">
        <v>43.09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74.400000000000006</v>
      </c>
      <c r="AQ40" s="196">
        <v>23.5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8.6199999999999992</v>
      </c>
      <c r="L41" s="196">
        <v>185.77</v>
      </c>
      <c r="M41" s="196">
        <v>25.86</v>
      </c>
      <c r="N41" s="196">
        <v>34.700000000000003</v>
      </c>
      <c r="O41" s="196">
        <v>0</v>
      </c>
      <c r="P41" s="196">
        <v>34.479999999999997</v>
      </c>
      <c r="Q41" s="196">
        <v>1.76</v>
      </c>
      <c r="R41" s="196">
        <v>12.46</v>
      </c>
      <c r="S41" s="196">
        <v>4.26</v>
      </c>
      <c r="T41" s="196">
        <v>0</v>
      </c>
      <c r="U41" s="196">
        <v>23.98</v>
      </c>
      <c r="V41" s="196">
        <v>5.33</v>
      </c>
      <c r="W41" s="196">
        <v>10.23</v>
      </c>
      <c r="X41" s="196">
        <v>43.09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74.400000000000006</v>
      </c>
      <c r="AQ41" s="196">
        <v>23.5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8.6199999999999992</v>
      </c>
      <c r="L42" s="196">
        <v>185.77</v>
      </c>
      <c r="M42" s="196">
        <v>25.86</v>
      </c>
      <c r="N42" s="196">
        <v>34.700000000000003</v>
      </c>
      <c r="O42" s="196">
        <v>0</v>
      </c>
      <c r="P42" s="196">
        <v>34.479999999999997</v>
      </c>
      <c r="Q42" s="196">
        <v>1.76</v>
      </c>
      <c r="R42" s="196">
        <v>12.46</v>
      </c>
      <c r="S42" s="196">
        <v>4.26</v>
      </c>
      <c r="T42" s="196">
        <v>0</v>
      </c>
      <c r="U42" s="196">
        <v>23.98</v>
      </c>
      <c r="V42" s="196">
        <v>5.33</v>
      </c>
      <c r="W42" s="196">
        <v>10.23</v>
      </c>
      <c r="X42" s="196">
        <v>43.09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74.400000000000006</v>
      </c>
      <c r="AQ42" s="196">
        <v>23.5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8.6199999999999992</v>
      </c>
      <c r="L43" s="196">
        <v>185.77</v>
      </c>
      <c r="M43" s="196">
        <v>25.86</v>
      </c>
      <c r="N43" s="196">
        <v>34.700000000000003</v>
      </c>
      <c r="O43" s="196">
        <v>0</v>
      </c>
      <c r="P43" s="196">
        <v>34.479999999999997</v>
      </c>
      <c r="Q43" s="196">
        <v>3.21</v>
      </c>
      <c r="R43" s="196">
        <v>12.46</v>
      </c>
      <c r="S43" s="196">
        <v>4.26</v>
      </c>
      <c r="T43" s="196">
        <v>0</v>
      </c>
      <c r="U43" s="196">
        <v>23.98</v>
      </c>
      <c r="V43" s="196">
        <v>5.33</v>
      </c>
      <c r="W43" s="196">
        <v>10.23</v>
      </c>
      <c r="X43" s="196">
        <v>43.09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74.400000000000006</v>
      </c>
      <c r="AQ43" s="196">
        <v>23.5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8.6199999999999992</v>
      </c>
      <c r="L44" s="196">
        <v>185.77</v>
      </c>
      <c r="M44" s="196">
        <v>25.86</v>
      </c>
      <c r="N44" s="196">
        <v>34.700000000000003</v>
      </c>
      <c r="O44" s="196">
        <v>0</v>
      </c>
      <c r="P44" s="196">
        <v>34.479999999999997</v>
      </c>
      <c r="Q44" s="196">
        <v>3.21</v>
      </c>
      <c r="R44" s="196">
        <v>12.46</v>
      </c>
      <c r="S44" s="196">
        <v>4.26</v>
      </c>
      <c r="T44" s="196">
        <v>0</v>
      </c>
      <c r="U44" s="196">
        <v>23.98</v>
      </c>
      <c r="V44" s="196">
        <v>5.33</v>
      </c>
      <c r="W44" s="196">
        <v>10.23</v>
      </c>
      <c r="X44" s="196">
        <v>43.09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74.400000000000006</v>
      </c>
      <c r="AQ44" s="196">
        <v>23.5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8.6199999999999992</v>
      </c>
      <c r="L45" s="196">
        <v>185.77</v>
      </c>
      <c r="M45" s="196">
        <v>25.86</v>
      </c>
      <c r="N45" s="196">
        <v>34.700000000000003</v>
      </c>
      <c r="O45" s="196">
        <v>0</v>
      </c>
      <c r="P45" s="196">
        <v>34.479999999999997</v>
      </c>
      <c r="Q45" s="196">
        <v>3.21</v>
      </c>
      <c r="R45" s="196">
        <v>12.46</v>
      </c>
      <c r="S45" s="196">
        <v>7.76</v>
      </c>
      <c r="T45" s="196">
        <v>0</v>
      </c>
      <c r="U45" s="196">
        <v>23.98</v>
      </c>
      <c r="V45" s="196">
        <v>5.33</v>
      </c>
      <c r="W45" s="196">
        <v>10.23</v>
      </c>
      <c r="X45" s="196">
        <v>43.09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74.400000000000006</v>
      </c>
      <c r="AQ45" s="196">
        <v>23.5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8.6199999999999992</v>
      </c>
      <c r="L46" s="196">
        <v>185.77</v>
      </c>
      <c r="M46" s="196">
        <v>25.86</v>
      </c>
      <c r="N46" s="196">
        <v>34.700000000000003</v>
      </c>
      <c r="O46" s="196">
        <v>0</v>
      </c>
      <c r="P46" s="196">
        <v>34.479999999999997</v>
      </c>
      <c r="Q46" s="196">
        <v>3.21</v>
      </c>
      <c r="R46" s="196">
        <v>12.46</v>
      </c>
      <c r="S46" s="196">
        <v>7.76</v>
      </c>
      <c r="T46" s="196">
        <v>0</v>
      </c>
      <c r="U46" s="196">
        <v>23.98</v>
      </c>
      <c r="V46" s="196">
        <v>5.33</v>
      </c>
      <c r="W46" s="196">
        <v>10.23</v>
      </c>
      <c r="X46" s="196">
        <v>43.09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74.400000000000006</v>
      </c>
      <c r="AQ46" s="196">
        <v>23.5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8.6199999999999992</v>
      </c>
      <c r="L47" s="196">
        <v>185.77</v>
      </c>
      <c r="M47" s="196">
        <v>25.86</v>
      </c>
      <c r="N47" s="196">
        <v>34.700000000000003</v>
      </c>
      <c r="O47" s="196">
        <v>0</v>
      </c>
      <c r="P47" s="196">
        <v>34.479999999999997</v>
      </c>
      <c r="Q47" s="196">
        <v>3.21</v>
      </c>
      <c r="R47" s="196">
        <v>12.46</v>
      </c>
      <c r="S47" s="196">
        <v>7.76</v>
      </c>
      <c r="T47" s="196">
        <v>0</v>
      </c>
      <c r="U47" s="196">
        <v>23.98</v>
      </c>
      <c r="V47" s="196">
        <v>5.33</v>
      </c>
      <c r="W47" s="196">
        <v>10.23</v>
      </c>
      <c r="X47" s="196">
        <v>43.09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74.400000000000006</v>
      </c>
      <c r="AQ47" s="196">
        <v>23.5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8.6199999999999992</v>
      </c>
      <c r="L48" s="196">
        <v>185.77</v>
      </c>
      <c r="M48" s="196">
        <v>25.86</v>
      </c>
      <c r="N48" s="196">
        <v>34.700000000000003</v>
      </c>
      <c r="O48" s="196">
        <v>0</v>
      </c>
      <c r="P48" s="196">
        <v>34.479999999999997</v>
      </c>
      <c r="Q48" s="196">
        <v>3.21</v>
      </c>
      <c r="R48" s="196">
        <v>12.46</v>
      </c>
      <c r="S48" s="196">
        <v>7.76</v>
      </c>
      <c r="T48" s="196">
        <v>0</v>
      </c>
      <c r="U48" s="196">
        <v>23.98</v>
      </c>
      <c r="V48" s="196">
        <v>5.34</v>
      </c>
      <c r="W48" s="196">
        <v>10.23</v>
      </c>
      <c r="X48" s="196">
        <v>43.09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74.400000000000006</v>
      </c>
      <c r="AQ48" s="196">
        <v>23.5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8.9600000000000009</v>
      </c>
      <c r="L49" s="196">
        <v>185.77</v>
      </c>
      <c r="M49" s="196">
        <v>25.86</v>
      </c>
      <c r="N49" s="196">
        <v>34.700000000000003</v>
      </c>
      <c r="O49" s="196">
        <v>0</v>
      </c>
      <c r="P49" s="196">
        <v>34.479999999999997</v>
      </c>
      <c r="Q49" s="196">
        <v>3.21</v>
      </c>
      <c r="R49" s="196">
        <v>12.46</v>
      </c>
      <c r="S49" s="196">
        <v>7.76</v>
      </c>
      <c r="T49" s="196">
        <v>0</v>
      </c>
      <c r="U49" s="196">
        <v>23.98</v>
      </c>
      <c r="V49" s="196">
        <v>5.34</v>
      </c>
      <c r="W49" s="196">
        <v>10.23</v>
      </c>
      <c r="X49" s="196">
        <v>43.09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74.400000000000006</v>
      </c>
      <c r="AQ49" s="196">
        <v>23.5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8.9600000000000009</v>
      </c>
      <c r="L50" s="196">
        <v>185.77</v>
      </c>
      <c r="M50" s="196">
        <v>25.86</v>
      </c>
      <c r="N50" s="196">
        <v>34.700000000000003</v>
      </c>
      <c r="O50" s="196">
        <v>0</v>
      </c>
      <c r="P50" s="196">
        <v>34.479999999999997</v>
      </c>
      <c r="Q50" s="196">
        <v>3.21</v>
      </c>
      <c r="R50" s="196">
        <v>12.46</v>
      </c>
      <c r="S50" s="196">
        <v>7.76</v>
      </c>
      <c r="T50" s="196">
        <v>0</v>
      </c>
      <c r="U50" s="196">
        <v>23.98</v>
      </c>
      <c r="V50" s="196">
        <v>5.33</v>
      </c>
      <c r="W50" s="196">
        <v>10.23</v>
      </c>
      <c r="X50" s="196">
        <v>43.09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74.400000000000006</v>
      </c>
      <c r="AQ50" s="196">
        <v>23.5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8.9600000000000009</v>
      </c>
      <c r="L51" s="196">
        <v>185.78</v>
      </c>
      <c r="M51" s="196">
        <v>25.86</v>
      </c>
      <c r="N51" s="196">
        <v>34.700000000000003</v>
      </c>
      <c r="O51" s="196">
        <v>0</v>
      </c>
      <c r="P51" s="196">
        <v>34.479999999999997</v>
      </c>
      <c r="Q51" s="196">
        <v>3.21</v>
      </c>
      <c r="R51" s="196">
        <v>12.46</v>
      </c>
      <c r="S51" s="196">
        <v>7.76</v>
      </c>
      <c r="T51" s="196">
        <v>0</v>
      </c>
      <c r="U51" s="196">
        <v>23.98</v>
      </c>
      <c r="V51" s="196">
        <v>5.33</v>
      </c>
      <c r="W51" s="196">
        <v>10.23</v>
      </c>
      <c r="X51" s="196">
        <v>43.09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74.400000000000006</v>
      </c>
      <c r="AQ51" s="196">
        <v>23.5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8.9600000000000009</v>
      </c>
      <c r="L52" s="196">
        <v>185.78</v>
      </c>
      <c r="M52" s="196">
        <v>25.86</v>
      </c>
      <c r="N52" s="196">
        <v>34.700000000000003</v>
      </c>
      <c r="O52" s="196">
        <v>0</v>
      </c>
      <c r="P52" s="196">
        <v>34.479999999999997</v>
      </c>
      <c r="Q52" s="196">
        <v>3.21</v>
      </c>
      <c r="R52" s="196">
        <v>12.46</v>
      </c>
      <c r="S52" s="196">
        <v>7.76</v>
      </c>
      <c r="T52" s="196">
        <v>0</v>
      </c>
      <c r="U52" s="196">
        <v>23.98</v>
      </c>
      <c r="V52" s="196">
        <v>5.34</v>
      </c>
      <c r="W52" s="196">
        <v>10.23</v>
      </c>
      <c r="X52" s="196">
        <v>43.09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74.400000000000006</v>
      </c>
      <c r="AQ52" s="196">
        <v>23.5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8.9600000000000009</v>
      </c>
      <c r="L53" s="196">
        <v>185.78</v>
      </c>
      <c r="M53" s="196">
        <v>25.86</v>
      </c>
      <c r="N53" s="196">
        <v>34.700000000000003</v>
      </c>
      <c r="O53" s="196">
        <v>0</v>
      </c>
      <c r="P53" s="196">
        <v>34.479999999999997</v>
      </c>
      <c r="Q53" s="196">
        <v>3.21</v>
      </c>
      <c r="R53" s="196">
        <v>12.46</v>
      </c>
      <c r="S53" s="196">
        <v>7.76</v>
      </c>
      <c r="T53" s="196">
        <v>0</v>
      </c>
      <c r="U53" s="196">
        <v>23.98</v>
      </c>
      <c r="V53" s="196">
        <v>5.34</v>
      </c>
      <c r="W53" s="196">
        <v>10.23</v>
      </c>
      <c r="X53" s="196">
        <v>43.09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74.400000000000006</v>
      </c>
      <c r="AQ53" s="196">
        <v>23.5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8.9600000000000009</v>
      </c>
      <c r="L54" s="196">
        <v>185.78</v>
      </c>
      <c r="M54" s="196">
        <v>25.86</v>
      </c>
      <c r="N54" s="196">
        <v>34.700000000000003</v>
      </c>
      <c r="O54" s="196">
        <v>0</v>
      </c>
      <c r="P54" s="196">
        <v>34.479999999999997</v>
      </c>
      <c r="Q54" s="196">
        <v>3.21</v>
      </c>
      <c r="R54" s="196">
        <v>12.46</v>
      </c>
      <c r="S54" s="196">
        <v>7.76</v>
      </c>
      <c r="T54" s="196">
        <v>0</v>
      </c>
      <c r="U54" s="196">
        <v>23.98</v>
      </c>
      <c r="V54" s="196">
        <v>5.34</v>
      </c>
      <c r="W54" s="196">
        <v>10.23</v>
      </c>
      <c r="X54" s="196">
        <v>43.09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74.400000000000006</v>
      </c>
      <c r="AQ54" s="196">
        <v>23.5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143.63999999999999</v>
      </c>
      <c r="M55" s="196">
        <v>25.86</v>
      </c>
      <c r="N55" s="196">
        <v>34.700000000000003</v>
      </c>
      <c r="O55" s="196">
        <v>0</v>
      </c>
      <c r="P55" s="196">
        <v>34.479999999999997</v>
      </c>
      <c r="Q55" s="196">
        <v>2.87</v>
      </c>
      <c r="R55" s="196">
        <v>12.46</v>
      </c>
      <c r="S55" s="196">
        <v>3.83</v>
      </c>
      <c r="T55" s="196">
        <v>0</v>
      </c>
      <c r="U55" s="196">
        <v>23.98</v>
      </c>
      <c r="V55" s="196">
        <v>5.34</v>
      </c>
      <c r="W55" s="196">
        <v>10.23</v>
      </c>
      <c r="X55" s="196">
        <v>43.09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74.400000000000006</v>
      </c>
      <c r="AQ55" s="196">
        <v>23.5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102.47</v>
      </c>
      <c r="M56" s="196">
        <v>25.86</v>
      </c>
      <c r="N56" s="196">
        <v>34.700000000000003</v>
      </c>
      <c r="O56" s="196">
        <v>0</v>
      </c>
      <c r="P56" s="196">
        <v>34.479999999999997</v>
      </c>
      <c r="Q56" s="196">
        <v>2.87</v>
      </c>
      <c r="R56" s="196">
        <v>12.46</v>
      </c>
      <c r="S56" s="196">
        <v>3.83</v>
      </c>
      <c r="T56" s="196">
        <v>0</v>
      </c>
      <c r="U56" s="196">
        <v>23.98</v>
      </c>
      <c r="V56" s="196">
        <v>5.34</v>
      </c>
      <c r="W56" s="196">
        <v>10.23</v>
      </c>
      <c r="X56" s="196">
        <v>43.09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74.400000000000006</v>
      </c>
      <c r="AQ56" s="196">
        <v>23.5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129.28</v>
      </c>
      <c r="M57" s="196">
        <v>25.86</v>
      </c>
      <c r="N57" s="196">
        <v>34.700000000000003</v>
      </c>
      <c r="O57" s="196">
        <v>0</v>
      </c>
      <c r="P57" s="196">
        <v>34.479999999999997</v>
      </c>
      <c r="Q57" s="196">
        <v>2.87</v>
      </c>
      <c r="R57" s="196">
        <v>12.46</v>
      </c>
      <c r="S57" s="196">
        <v>3.83</v>
      </c>
      <c r="T57" s="196">
        <v>0</v>
      </c>
      <c r="U57" s="196">
        <v>23.98</v>
      </c>
      <c r="V57" s="196">
        <v>5.34</v>
      </c>
      <c r="W57" s="196">
        <v>10.23</v>
      </c>
      <c r="X57" s="196">
        <v>43.09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74.400000000000006</v>
      </c>
      <c r="AQ57" s="196">
        <v>23.5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158.01</v>
      </c>
      <c r="M58" s="196">
        <v>25.86</v>
      </c>
      <c r="N58" s="196">
        <v>34.700000000000003</v>
      </c>
      <c r="O58" s="196">
        <v>0</v>
      </c>
      <c r="P58" s="196">
        <v>34.479999999999997</v>
      </c>
      <c r="Q58" s="196">
        <v>2.87</v>
      </c>
      <c r="R58" s="196">
        <v>12.46</v>
      </c>
      <c r="S58" s="196">
        <v>3.83</v>
      </c>
      <c r="T58" s="196">
        <v>0</v>
      </c>
      <c r="U58" s="196">
        <v>23.98</v>
      </c>
      <c r="V58" s="196">
        <v>5.34</v>
      </c>
      <c r="W58" s="196">
        <v>10.23</v>
      </c>
      <c r="X58" s="196">
        <v>43.09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74.400000000000006</v>
      </c>
      <c r="AQ58" s="196">
        <v>23.5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167.58</v>
      </c>
      <c r="M59" s="196">
        <v>25.86</v>
      </c>
      <c r="N59" s="196">
        <v>34.700000000000003</v>
      </c>
      <c r="O59" s="196">
        <v>0</v>
      </c>
      <c r="P59" s="196">
        <v>34.479999999999997</v>
      </c>
      <c r="Q59" s="196">
        <v>2.87</v>
      </c>
      <c r="R59" s="196">
        <v>12.46</v>
      </c>
      <c r="S59" s="196">
        <v>3.83</v>
      </c>
      <c r="T59" s="196">
        <v>0</v>
      </c>
      <c r="U59" s="196">
        <v>23.98</v>
      </c>
      <c r="V59" s="196">
        <v>5.34</v>
      </c>
      <c r="W59" s="196">
        <v>10.23</v>
      </c>
      <c r="X59" s="196">
        <v>43.09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74.400000000000006</v>
      </c>
      <c r="AQ59" s="196">
        <v>23.5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8.9600000000000009</v>
      </c>
      <c r="L60" s="196">
        <v>185.78</v>
      </c>
      <c r="M60" s="196">
        <v>25.86</v>
      </c>
      <c r="N60" s="196">
        <v>34.700000000000003</v>
      </c>
      <c r="O60" s="196">
        <v>0</v>
      </c>
      <c r="P60" s="196">
        <v>34.479999999999997</v>
      </c>
      <c r="Q60" s="196">
        <v>3.21</v>
      </c>
      <c r="R60" s="196">
        <v>12.46</v>
      </c>
      <c r="S60" s="196">
        <v>7.76</v>
      </c>
      <c r="T60" s="196">
        <v>0</v>
      </c>
      <c r="U60" s="196">
        <v>23.98</v>
      </c>
      <c r="V60" s="196">
        <v>5.34</v>
      </c>
      <c r="W60" s="196">
        <v>10.23</v>
      </c>
      <c r="X60" s="196">
        <v>43.09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74.400000000000006</v>
      </c>
      <c r="AQ60" s="196">
        <v>23.5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8.9600000000000009</v>
      </c>
      <c r="L61" s="196">
        <v>185.78</v>
      </c>
      <c r="M61" s="196">
        <v>25.86</v>
      </c>
      <c r="N61" s="196">
        <v>34.700000000000003</v>
      </c>
      <c r="O61" s="196">
        <v>0</v>
      </c>
      <c r="P61" s="196">
        <v>34.479999999999997</v>
      </c>
      <c r="Q61" s="196">
        <v>3.21</v>
      </c>
      <c r="R61" s="196">
        <v>12.46</v>
      </c>
      <c r="S61" s="196">
        <v>7.76</v>
      </c>
      <c r="T61" s="196">
        <v>0</v>
      </c>
      <c r="U61" s="196">
        <v>23.98</v>
      </c>
      <c r="V61" s="196">
        <v>5.34</v>
      </c>
      <c r="W61" s="196">
        <v>10.23</v>
      </c>
      <c r="X61" s="196">
        <v>43.09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74.400000000000006</v>
      </c>
      <c r="AQ61" s="196">
        <v>23.5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8.9600000000000009</v>
      </c>
      <c r="L62" s="196">
        <v>185.78</v>
      </c>
      <c r="M62" s="196">
        <v>25.86</v>
      </c>
      <c r="N62" s="196">
        <v>34.700000000000003</v>
      </c>
      <c r="O62" s="196">
        <v>0</v>
      </c>
      <c r="P62" s="196">
        <v>34.479999999999997</v>
      </c>
      <c r="Q62" s="196">
        <v>3.21</v>
      </c>
      <c r="R62" s="196">
        <v>12.46</v>
      </c>
      <c r="S62" s="196">
        <v>7.76</v>
      </c>
      <c r="T62" s="196">
        <v>0</v>
      </c>
      <c r="U62" s="196">
        <v>23.98</v>
      </c>
      <c r="V62" s="196">
        <v>5.34</v>
      </c>
      <c r="W62" s="196">
        <v>10.23</v>
      </c>
      <c r="X62" s="196">
        <v>43.09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74.400000000000006</v>
      </c>
      <c r="AQ62" s="196">
        <v>23.5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8.9600000000000009</v>
      </c>
      <c r="L63" s="196">
        <v>185.78</v>
      </c>
      <c r="M63" s="196">
        <v>25.86</v>
      </c>
      <c r="N63" s="196">
        <v>34.700000000000003</v>
      </c>
      <c r="O63" s="196">
        <v>0</v>
      </c>
      <c r="P63" s="196">
        <v>34.479999999999997</v>
      </c>
      <c r="Q63" s="196">
        <v>3.21</v>
      </c>
      <c r="R63" s="196">
        <v>12.46</v>
      </c>
      <c r="S63" s="196">
        <v>7.76</v>
      </c>
      <c r="T63" s="196">
        <v>0</v>
      </c>
      <c r="U63" s="196">
        <v>23.98</v>
      </c>
      <c r="V63" s="196">
        <v>5.34</v>
      </c>
      <c r="W63" s="196">
        <v>10.23</v>
      </c>
      <c r="X63" s="196">
        <v>43.09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74.400000000000006</v>
      </c>
      <c r="AQ63" s="196">
        <v>23.5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8.9600000000000009</v>
      </c>
      <c r="L64" s="196">
        <v>185.78</v>
      </c>
      <c r="M64" s="196">
        <v>25.86</v>
      </c>
      <c r="N64" s="196">
        <v>34.700000000000003</v>
      </c>
      <c r="O64" s="196">
        <v>0</v>
      </c>
      <c r="P64" s="196">
        <v>34.479999999999997</v>
      </c>
      <c r="Q64" s="196">
        <v>3.21</v>
      </c>
      <c r="R64" s="196">
        <v>12.46</v>
      </c>
      <c r="S64" s="196">
        <v>7.76</v>
      </c>
      <c r="T64" s="196">
        <v>0</v>
      </c>
      <c r="U64" s="196">
        <v>23.98</v>
      </c>
      <c r="V64" s="196">
        <v>5.34</v>
      </c>
      <c r="W64" s="196">
        <v>10.23</v>
      </c>
      <c r="X64" s="196">
        <v>43.09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74.400000000000006</v>
      </c>
      <c r="AQ64" s="196">
        <v>23.5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8.9600000000000009</v>
      </c>
      <c r="L65" s="196">
        <v>185.78</v>
      </c>
      <c r="M65" s="196">
        <v>25.86</v>
      </c>
      <c r="N65" s="196">
        <v>34.700000000000003</v>
      </c>
      <c r="O65" s="196">
        <v>0</v>
      </c>
      <c r="P65" s="196">
        <v>34.479999999999997</v>
      </c>
      <c r="Q65" s="196">
        <v>3.21</v>
      </c>
      <c r="R65" s="196">
        <v>12.46</v>
      </c>
      <c r="S65" s="196">
        <v>7.76</v>
      </c>
      <c r="T65" s="196">
        <v>0</v>
      </c>
      <c r="U65" s="196">
        <v>23.98</v>
      </c>
      <c r="V65" s="196">
        <v>5.34</v>
      </c>
      <c r="W65" s="196">
        <v>10.23</v>
      </c>
      <c r="X65" s="196">
        <v>43.09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74.400000000000006</v>
      </c>
      <c r="AQ65" s="196">
        <v>23.64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8.9600000000000009</v>
      </c>
      <c r="L66" s="196">
        <v>185.78</v>
      </c>
      <c r="M66" s="196">
        <v>25.86</v>
      </c>
      <c r="N66" s="196">
        <v>34.700000000000003</v>
      </c>
      <c r="O66" s="196">
        <v>0</v>
      </c>
      <c r="P66" s="196">
        <v>34.479999999999997</v>
      </c>
      <c r="Q66" s="196">
        <v>3.21</v>
      </c>
      <c r="R66" s="196">
        <v>12.46</v>
      </c>
      <c r="S66" s="196">
        <v>7.76</v>
      </c>
      <c r="T66" s="196">
        <v>0</v>
      </c>
      <c r="U66" s="196">
        <v>23.98</v>
      </c>
      <c r="V66" s="196">
        <v>5.33</v>
      </c>
      <c r="W66" s="196">
        <v>10.23</v>
      </c>
      <c r="X66" s="196">
        <v>43.09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74.400000000000006</v>
      </c>
      <c r="AQ66" s="196">
        <v>23.64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8.82</v>
      </c>
      <c r="L67" s="196">
        <v>185.78</v>
      </c>
      <c r="M67" s="196">
        <v>25.86</v>
      </c>
      <c r="N67" s="196">
        <v>34.700000000000003</v>
      </c>
      <c r="O67" s="196">
        <v>0</v>
      </c>
      <c r="P67" s="196">
        <v>34.479999999999997</v>
      </c>
      <c r="Q67" s="196">
        <v>3.21</v>
      </c>
      <c r="R67" s="196">
        <v>12.46</v>
      </c>
      <c r="S67" s="196">
        <v>7.76</v>
      </c>
      <c r="T67" s="196">
        <v>0</v>
      </c>
      <c r="U67" s="196">
        <v>23.98</v>
      </c>
      <c r="V67" s="196">
        <v>5.33</v>
      </c>
      <c r="W67" s="196">
        <v>10.23</v>
      </c>
      <c r="X67" s="196">
        <v>43.09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74.400000000000006</v>
      </c>
      <c r="AQ67" s="196">
        <v>23.5</v>
      </c>
      <c r="AR67" s="196">
        <v>22.8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8.9600000000000009</v>
      </c>
      <c r="L68" s="196">
        <v>185.78</v>
      </c>
      <c r="M68" s="196">
        <v>25.86</v>
      </c>
      <c r="N68" s="196">
        <v>34.700000000000003</v>
      </c>
      <c r="O68" s="196">
        <v>0</v>
      </c>
      <c r="P68" s="196">
        <v>34.479999999999997</v>
      </c>
      <c r="Q68" s="196">
        <v>3.21</v>
      </c>
      <c r="R68" s="196">
        <v>12.46</v>
      </c>
      <c r="S68" s="196">
        <v>7.76</v>
      </c>
      <c r="T68" s="196">
        <v>0</v>
      </c>
      <c r="U68" s="196">
        <v>23.98</v>
      </c>
      <c r="V68" s="196">
        <v>5.33</v>
      </c>
      <c r="W68" s="196">
        <v>10.23</v>
      </c>
      <c r="X68" s="196">
        <v>43.09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74.400000000000006</v>
      </c>
      <c r="AQ68" s="196">
        <v>23.5</v>
      </c>
      <c r="AR68" s="196">
        <v>17.13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8.9600000000000009</v>
      </c>
      <c r="L69" s="196">
        <v>185.77</v>
      </c>
      <c r="M69" s="196">
        <v>25.86</v>
      </c>
      <c r="N69" s="196">
        <v>34.700000000000003</v>
      </c>
      <c r="O69" s="196">
        <v>0</v>
      </c>
      <c r="P69" s="196">
        <v>34.479999999999997</v>
      </c>
      <c r="Q69" s="196">
        <v>1.76</v>
      </c>
      <c r="R69" s="196">
        <v>12.46</v>
      </c>
      <c r="S69" s="196">
        <v>4.26</v>
      </c>
      <c r="T69" s="196">
        <v>0</v>
      </c>
      <c r="U69" s="196">
        <v>23.98</v>
      </c>
      <c r="V69" s="196">
        <v>5.33</v>
      </c>
      <c r="W69" s="196">
        <v>10.23</v>
      </c>
      <c r="X69" s="196">
        <v>43.09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74.400000000000006</v>
      </c>
      <c r="AQ69" s="196">
        <v>23.5</v>
      </c>
      <c r="AR69" s="196">
        <v>7.35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8.9499999999999993</v>
      </c>
      <c r="L70" s="196">
        <v>185.77</v>
      </c>
      <c r="M70" s="196">
        <v>25.86</v>
      </c>
      <c r="N70" s="196">
        <v>34.700000000000003</v>
      </c>
      <c r="O70" s="196">
        <v>0</v>
      </c>
      <c r="P70" s="196">
        <v>34.479999999999997</v>
      </c>
      <c r="Q70" s="196">
        <v>1.76</v>
      </c>
      <c r="R70" s="196">
        <v>12.46</v>
      </c>
      <c r="S70" s="196">
        <v>4.26</v>
      </c>
      <c r="T70" s="196">
        <v>0</v>
      </c>
      <c r="U70" s="196">
        <v>23.98</v>
      </c>
      <c r="V70" s="196">
        <v>5.33</v>
      </c>
      <c r="W70" s="196">
        <v>10.23</v>
      </c>
      <c r="X70" s="196">
        <v>43.09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74.400000000000006</v>
      </c>
      <c r="AQ70" s="196">
        <v>23.5</v>
      </c>
      <c r="AR70" s="196">
        <v>3.21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8.9499999999999993</v>
      </c>
      <c r="L71" s="196">
        <v>185.77</v>
      </c>
      <c r="M71" s="196">
        <v>25.86</v>
      </c>
      <c r="N71" s="196">
        <v>34.700000000000003</v>
      </c>
      <c r="O71" s="196">
        <v>0</v>
      </c>
      <c r="P71" s="196">
        <v>34.479999999999997</v>
      </c>
      <c r="Q71" s="196">
        <v>1.76</v>
      </c>
      <c r="R71" s="196">
        <v>12.46</v>
      </c>
      <c r="S71" s="196">
        <v>4.26</v>
      </c>
      <c r="T71" s="196">
        <v>0</v>
      </c>
      <c r="U71" s="196">
        <v>23.98</v>
      </c>
      <c r="V71" s="196">
        <v>5.33</v>
      </c>
      <c r="W71" s="196">
        <v>10.23</v>
      </c>
      <c r="X71" s="196">
        <v>43.09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67.430000000000007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74.400000000000006</v>
      </c>
      <c r="AQ71" s="196">
        <v>23.5</v>
      </c>
      <c r="AR71" s="196">
        <v>1.1000000000000001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8.9499999999999993</v>
      </c>
      <c r="L72" s="196">
        <v>185.77</v>
      </c>
      <c r="M72" s="196">
        <v>25.86</v>
      </c>
      <c r="N72" s="196">
        <v>34.700000000000003</v>
      </c>
      <c r="O72" s="196">
        <v>0</v>
      </c>
      <c r="P72" s="196">
        <v>34.479999999999997</v>
      </c>
      <c r="Q72" s="196">
        <v>1.76</v>
      </c>
      <c r="R72" s="196">
        <v>12.46</v>
      </c>
      <c r="S72" s="196">
        <v>4.26</v>
      </c>
      <c r="T72" s="196">
        <v>0</v>
      </c>
      <c r="U72" s="196">
        <v>23.98</v>
      </c>
      <c r="V72" s="196">
        <v>5.33</v>
      </c>
      <c r="W72" s="196">
        <v>10.23</v>
      </c>
      <c r="X72" s="196">
        <v>43.09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67.430000000000007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74.400000000000006</v>
      </c>
      <c r="AQ72" s="196">
        <v>23.5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8.9499999999999993</v>
      </c>
      <c r="L73" s="196">
        <v>185.77</v>
      </c>
      <c r="M73" s="196">
        <v>25.86</v>
      </c>
      <c r="N73" s="196">
        <v>34.700000000000003</v>
      </c>
      <c r="O73" s="196">
        <v>0</v>
      </c>
      <c r="P73" s="196">
        <v>34.479999999999997</v>
      </c>
      <c r="Q73" s="196">
        <v>1.76</v>
      </c>
      <c r="R73" s="196">
        <v>12.46</v>
      </c>
      <c r="S73" s="196">
        <v>4.26</v>
      </c>
      <c r="T73" s="196">
        <v>0</v>
      </c>
      <c r="U73" s="196">
        <v>23.98</v>
      </c>
      <c r="V73" s="196">
        <v>5.33</v>
      </c>
      <c r="W73" s="196">
        <v>10.23</v>
      </c>
      <c r="X73" s="196">
        <v>43.09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67.430000000000007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74.400000000000006</v>
      </c>
      <c r="AQ73" s="196">
        <v>23.5</v>
      </c>
      <c r="AR73" s="196">
        <v>0.2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8.9499999999999993</v>
      </c>
      <c r="L74" s="196">
        <v>185.77</v>
      </c>
      <c r="M74" s="196">
        <v>25.86</v>
      </c>
      <c r="N74" s="196">
        <v>34.700000000000003</v>
      </c>
      <c r="O74" s="196">
        <v>0</v>
      </c>
      <c r="P74" s="196">
        <v>34.479999999999997</v>
      </c>
      <c r="Q74" s="196">
        <v>1.76</v>
      </c>
      <c r="R74" s="196">
        <v>12.46</v>
      </c>
      <c r="S74" s="196">
        <v>4.26</v>
      </c>
      <c r="T74" s="196">
        <v>0</v>
      </c>
      <c r="U74" s="196">
        <v>23.98</v>
      </c>
      <c r="V74" s="196">
        <v>5.33</v>
      </c>
      <c r="W74" s="196">
        <v>10.23</v>
      </c>
      <c r="X74" s="196">
        <v>43.09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67.430000000000007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74.400000000000006</v>
      </c>
      <c r="AQ74" s="196">
        <v>23.5</v>
      </c>
      <c r="AR74" s="196">
        <v>0.13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8.9499999999999993</v>
      </c>
      <c r="L75" s="196">
        <v>185.77</v>
      </c>
      <c r="M75" s="196">
        <v>25.86</v>
      </c>
      <c r="N75" s="196">
        <v>34.700000000000003</v>
      </c>
      <c r="O75" s="196">
        <v>0</v>
      </c>
      <c r="P75" s="196">
        <v>34.479999999999997</v>
      </c>
      <c r="Q75" s="196">
        <v>1.76</v>
      </c>
      <c r="R75" s="196">
        <v>12.46</v>
      </c>
      <c r="S75" s="196">
        <v>4.26</v>
      </c>
      <c r="T75" s="196">
        <v>0</v>
      </c>
      <c r="U75" s="196">
        <v>23.98</v>
      </c>
      <c r="V75" s="196">
        <v>5.33</v>
      </c>
      <c r="W75" s="196">
        <v>10.23</v>
      </c>
      <c r="X75" s="196">
        <v>43.09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74.400000000000006</v>
      </c>
      <c r="AQ75" s="196">
        <v>23.5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8.9499999999999993</v>
      </c>
      <c r="L76" s="196">
        <v>185.77</v>
      </c>
      <c r="M76" s="196">
        <v>25.86</v>
      </c>
      <c r="N76" s="196">
        <v>34.700000000000003</v>
      </c>
      <c r="O76" s="196">
        <v>0</v>
      </c>
      <c r="P76" s="196">
        <v>34.479999999999997</v>
      </c>
      <c r="Q76" s="196">
        <v>1.76</v>
      </c>
      <c r="R76" s="196">
        <v>12.46</v>
      </c>
      <c r="S76" s="196">
        <v>4.26</v>
      </c>
      <c r="T76" s="196">
        <v>0</v>
      </c>
      <c r="U76" s="196">
        <v>23.98</v>
      </c>
      <c r="V76" s="196">
        <v>5.33</v>
      </c>
      <c r="W76" s="196">
        <v>10.23</v>
      </c>
      <c r="X76" s="196">
        <v>43.09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74.400000000000006</v>
      </c>
      <c r="AQ76" s="196">
        <v>23.5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8.9499999999999993</v>
      </c>
      <c r="L77" s="196">
        <v>185.77</v>
      </c>
      <c r="M77" s="196">
        <v>25.86</v>
      </c>
      <c r="N77" s="196">
        <v>34.700000000000003</v>
      </c>
      <c r="O77" s="196">
        <v>0</v>
      </c>
      <c r="P77" s="196">
        <v>34.479999999999997</v>
      </c>
      <c r="Q77" s="196">
        <v>1.76</v>
      </c>
      <c r="R77" s="196">
        <v>12.46</v>
      </c>
      <c r="S77" s="196">
        <v>4.26</v>
      </c>
      <c r="T77" s="196">
        <v>0</v>
      </c>
      <c r="U77" s="196">
        <v>23.98</v>
      </c>
      <c r="V77" s="196">
        <v>5.33</v>
      </c>
      <c r="W77" s="196">
        <v>10.23</v>
      </c>
      <c r="X77" s="196">
        <v>43.09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74.400000000000006</v>
      </c>
      <c r="AQ77" s="196">
        <v>23.5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8.9499999999999993</v>
      </c>
      <c r="L78" s="196">
        <v>185.77</v>
      </c>
      <c r="M78" s="196">
        <v>25.86</v>
      </c>
      <c r="N78" s="196">
        <v>34.700000000000003</v>
      </c>
      <c r="O78" s="196">
        <v>0</v>
      </c>
      <c r="P78" s="196">
        <v>34.479999999999997</v>
      </c>
      <c r="Q78" s="196">
        <v>1.76</v>
      </c>
      <c r="R78" s="196">
        <v>12.46</v>
      </c>
      <c r="S78" s="196">
        <v>4.26</v>
      </c>
      <c r="T78" s="196">
        <v>0</v>
      </c>
      <c r="U78" s="196">
        <v>23.98</v>
      </c>
      <c r="V78" s="196">
        <v>5.33</v>
      </c>
      <c r="W78" s="196">
        <v>10.23</v>
      </c>
      <c r="X78" s="196">
        <v>43.09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74.400000000000006</v>
      </c>
      <c r="AQ78" s="196">
        <v>23.5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8.9499999999999993</v>
      </c>
      <c r="L79" s="196">
        <v>185.77</v>
      </c>
      <c r="M79" s="196">
        <v>25.86</v>
      </c>
      <c r="N79" s="196">
        <v>34.700000000000003</v>
      </c>
      <c r="O79" s="196">
        <v>0</v>
      </c>
      <c r="P79" s="196">
        <v>34.479999999999997</v>
      </c>
      <c r="Q79" s="196">
        <v>1.76</v>
      </c>
      <c r="R79" s="196">
        <v>12.46</v>
      </c>
      <c r="S79" s="196">
        <v>4.26</v>
      </c>
      <c r="T79" s="196">
        <v>0</v>
      </c>
      <c r="U79" s="196">
        <v>23.98</v>
      </c>
      <c r="V79" s="196">
        <v>5.33</v>
      </c>
      <c r="W79" s="196">
        <v>10.23</v>
      </c>
      <c r="X79" s="196">
        <v>43.09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74.400000000000006</v>
      </c>
      <c r="AQ79" s="196">
        <v>23.5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8.9499999999999993</v>
      </c>
      <c r="L80" s="196">
        <v>185.77</v>
      </c>
      <c r="M80" s="196">
        <v>25.86</v>
      </c>
      <c r="N80" s="196">
        <v>34.700000000000003</v>
      </c>
      <c r="O80" s="196">
        <v>0</v>
      </c>
      <c r="P80" s="196">
        <v>34.479999999999997</v>
      </c>
      <c r="Q80" s="196">
        <v>1.76</v>
      </c>
      <c r="R80" s="196">
        <v>12.46</v>
      </c>
      <c r="S80" s="196">
        <v>4.26</v>
      </c>
      <c r="T80" s="196">
        <v>0</v>
      </c>
      <c r="U80" s="196">
        <v>23.98</v>
      </c>
      <c r="V80" s="196">
        <v>5.33</v>
      </c>
      <c r="W80" s="196">
        <v>10.23</v>
      </c>
      <c r="X80" s="196">
        <v>43.09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74.400000000000006</v>
      </c>
      <c r="AQ80" s="196">
        <v>23.5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8.9499999999999993</v>
      </c>
      <c r="L81" s="196">
        <v>185.77</v>
      </c>
      <c r="M81" s="196">
        <v>25.86</v>
      </c>
      <c r="N81" s="196">
        <v>34.700000000000003</v>
      </c>
      <c r="O81" s="196">
        <v>0</v>
      </c>
      <c r="P81" s="196">
        <v>34.479999999999997</v>
      </c>
      <c r="Q81" s="196">
        <v>1.76</v>
      </c>
      <c r="R81" s="196">
        <v>12.46</v>
      </c>
      <c r="S81" s="196">
        <v>4.26</v>
      </c>
      <c r="T81" s="196">
        <v>0</v>
      </c>
      <c r="U81" s="196">
        <v>23.98</v>
      </c>
      <c r="V81" s="196">
        <v>5.33</v>
      </c>
      <c r="W81" s="196">
        <v>10.23</v>
      </c>
      <c r="X81" s="196">
        <v>43.09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74.400000000000006</v>
      </c>
      <c r="AQ81" s="196">
        <v>23.5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8.9499999999999993</v>
      </c>
      <c r="L82" s="196">
        <v>185.77</v>
      </c>
      <c r="M82" s="196">
        <v>25.86</v>
      </c>
      <c r="N82" s="196">
        <v>34.700000000000003</v>
      </c>
      <c r="O82" s="196">
        <v>0</v>
      </c>
      <c r="P82" s="196">
        <v>34.479999999999997</v>
      </c>
      <c r="Q82" s="196">
        <v>1.76</v>
      </c>
      <c r="R82" s="196">
        <v>12.46</v>
      </c>
      <c r="S82" s="196">
        <v>4.26</v>
      </c>
      <c r="T82" s="196">
        <v>0</v>
      </c>
      <c r="U82" s="196">
        <v>23.98</v>
      </c>
      <c r="V82" s="196">
        <v>5.33</v>
      </c>
      <c r="W82" s="196">
        <v>10.23</v>
      </c>
      <c r="X82" s="196">
        <v>43.09</v>
      </c>
      <c r="Y82" s="196">
        <v>0</v>
      </c>
      <c r="Z82">
        <v>0</v>
      </c>
      <c r="AA82" s="196">
        <v>11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74.400000000000006</v>
      </c>
      <c r="AQ82" s="196">
        <v>23.5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8.9600000000000009</v>
      </c>
      <c r="L83" s="196">
        <v>185.77</v>
      </c>
      <c r="M83" s="196">
        <v>25.86</v>
      </c>
      <c r="N83" s="196">
        <v>34.700000000000003</v>
      </c>
      <c r="O83" s="196">
        <v>0</v>
      </c>
      <c r="P83" s="196">
        <v>34.479999999999997</v>
      </c>
      <c r="Q83" s="196">
        <v>1.76</v>
      </c>
      <c r="R83" s="196">
        <v>12.46</v>
      </c>
      <c r="S83" s="196">
        <v>4.26</v>
      </c>
      <c r="T83" s="196">
        <v>0</v>
      </c>
      <c r="U83" s="196">
        <v>23.98</v>
      </c>
      <c r="V83" s="196">
        <v>5.33</v>
      </c>
      <c r="W83" s="196">
        <v>10.23</v>
      </c>
      <c r="X83" s="196">
        <v>43.09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74.400000000000006</v>
      </c>
      <c r="AQ83" s="196">
        <v>23.5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8.9600000000000009</v>
      </c>
      <c r="L84" s="196">
        <v>185.78</v>
      </c>
      <c r="M84" s="196">
        <v>25.86</v>
      </c>
      <c r="N84" s="196">
        <v>34.700000000000003</v>
      </c>
      <c r="O84" s="196">
        <v>0</v>
      </c>
      <c r="P84" s="196">
        <v>34.479999999999997</v>
      </c>
      <c r="Q84" s="196">
        <v>1.76</v>
      </c>
      <c r="R84" s="196">
        <v>12.46</v>
      </c>
      <c r="S84" s="196">
        <v>4.26</v>
      </c>
      <c r="T84" s="196">
        <v>0</v>
      </c>
      <c r="U84" s="196">
        <v>23.98</v>
      </c>
      <c r="V84" s="196">
        <v>5.33</v>
      </c>
      <c r="W84" s="196">
        <v>10.23</v>
      </c>
      <c r="X84" s="196">
        <v>43.09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74.400000000000006</v>
      </c>
      <c r="AQ84" s="196">
        <v>23.5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162.80000000000001</v>
      </c>
      <c r="M85" s="196">
        <v>25.86</v>
      </c>
      <c r="N85" s="196">
        <v>34.700000000000003</v>
      </c>
      <c r="O85" s="196">
        <v>0</v>
      </c>
      <c r="P85" s="196">
        <v>34.479999999999997</v>
      </c>
      <c r="Q85" s="196">
        <v>2.87</v>
      </c>
      <c r="R85" s="196">
        <v>12.46</v>
      </c>
      <c r="S85" s="196">
        <v>3.83</v>
      </c>
      <c r="T85" s="196">
        <v>0</v>
      </c>
      <c r="U85" s="196">
        <v>23.98</v>
      </c>
      <c r="V85" s="196">
        <v>5.33</v>
      </c>
      <c r="W85" s="196">
        <v>10.23</v>
      </c>
      <c r="X85" s="196">
        <v>43.09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50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74.400000000000006</v>
      </c>
      <c r="AQ85" s="196">
        <v>23.5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134.07</v>
      </c>
      <c r="M86" s="196">
        <v>25.86</v>
      </c>
      <c r="N86" s="196">
        <v>34.700000000000003</v>
      </c>
      <c r="O86" s="196">
        <v>0</v>
      </c>
      <c r="P86" s="196">
        <v>34.479999999999997</v>
      </c>
      <c r="Q86" s="196">
        <v>2.87</v>
      </c>
      <c r="R86" s="196">
        <v>12.46</v>
      </c>
      <c r="S86" s="196">
        <v>3.83</v>
      </c>
      <c r="T86" s="196">
        <v>0</v>
      </c>
      <c r="U86" s="196">
        <v>23.98</v>
      </c>
      <c r="V86" s="196">
        <v>5.34</v>
      </c>
      <c r="W86" s="196">
        <v>10.23</v>
      </c>
      <c r="X86" s="196">
        <v>43.09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74.400000000000006</v>
      </c>
      <c r="AQ86" s="196">
        <v>23.5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102.47</v>
      </c>
      <c r="M87" s="196">
        <v>25.86</v>
      </c>
      <c r="N87" s="196">
        <v>34.700000000000003</v>
      </c>
      <c r="O87" s="196">
        <v>0</v>
      </c>
      <c r="P87" s="196">
        <v>34.479999999999997</v>
      </c>
      <c r="Q87" s="196">
        <v>2.87</v>
      </c>
      <c r="R87" s="196">
        <v>12.46</v>
      </c>
      <c r="S87" s="196">
        <v>3.83</v>
      </c>
      <c r="T87" s="196">
        <v>0</v>
      </c>
      <c r="U87" s="196">
        <v>23.98</v>
      </c>
      <c r="V87" s="196">
        <v>5.34</v>
      </c>
      <c r="W87" s="196">
        <v>10.23</v>
      </c>
      <c r="X87" s="196">
        <v>43.09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52.82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74.400000000000006</v>
      </c>
      <c r="AQ87" s="196">
        <v>23.5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102.47</v>
      </c>
      <c r="M88" s="196">
        <v>25.86</v>
      </c>
      <c r="N88" s="196">
        <v>34.700000000000003</v>
      </c>
      <c r="O88" s="196">
        <v>0</v>
      </c>
      <c r="P88" s="196">
        <v>34.479999999999997</v>
      </c>
      <c r="Q88" s="196">
        <v>2.87</v>
      </c>
      <c r="R88" s="196">
        <v>12.46</v>
      </c>
      <c r="S88" s="196">
        <v>3.83</v>
      </c>
      <c r="T88" s="196">
        <v>0</v>
      </c>
      <c r="U88" s="196">
        <v>23.98</v>
      </c>
      <c r="V88" s="196">
        <v>5.34</v>
      </c>
      <c r="W88" s="196">
        <v>10.23</v>
      </c>
      <c r="X88" s="196">
        <v>43.09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52.82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74.400000000000006</v>
      </c>
      <c r="AQ88" s="196">
        <v>23.5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102.47</v>
      </c>
      <c r="M89" s="196">
        <v>25.86</v>
      </c>
      <c r="N89" s="196">
        <v>34.700000000000003</v>
      </c>
      <c r="O89" s="196">
        <v>0</v>
      </c>
      <c r="P89" s="196">
        <v>34.479999999999997</v>
      </c>
      <c r="Q89" s="196">
        <v>2.87</v>
      </c>
      <c r="R89" s="196">
        <v>12.46</v>
      </c>
      <c r="S89" s="196">
        <v>3.83</v>
      </c>
      <c r="T89" s="196">
        <v>0</v>
      </c>
      <c r="U89" s="196">
        <v>23.98</v>
      </c>
      <c r="V89" s="196">
        <v>5.34</v>
      </c>
      <c r="W89" s="196">
        <v>10.23</v>
      </c>
      <c r="X89" s="196">
        <v>43.09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52.82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74.400000000000006</v>
      </c>
      <c r="AQ89" s="196">
        <v>23.5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102.47</v>
      </c>
      <c r="M90" s="196">
        <v>25.86</v>
      </c>
      <c r="N90" s="196">
        <v>34.700000000000003</v>
      </c>
      <c r="O90" s="196">
        <v>0</v>
      </c>
      <c r="P90" s="196">
        <v>34.479999999999997</v>
      </c>
      <c r="Q90" s="196">
        <v>2.87</v>
      </c>
      <c r="R90" s="196">
        <v>12.46</v>
      </c>
      <c r="S90" s="196">
        <v>3.83</v>
      </c>
      <c r="T90" s="196">
        <v>0</v>
      </c>
      <c r="U90" s="196">
        <v>23.98</v>
      </c>
      <c r="V90" s="196">
        <v>5.34</v>
      </c>
      <c r="W90" s="196">
        <v>10.23</v>
      </c>
      <c r="X90" s="196">
        <v>43.09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52.82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74.400000000000006</v>
      </c>
      <c r="AQ90" s="196">
        <v>23.5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102.47</v>
      </c>
      <c r="M91" s="196">
        <v>25.86</v>
      </c>
      <c r="N91" s="196">
        <v>34.700000000000003</v>
      </c>
      <c r="O91" s="196">
        <v>0</v>
      </c>
      <c r="P91" s="196">
        <v>34.479999999999997</v>
      </c>
      <c r="Q91" s="196">
        <v>2.87</v>
      </c>
      <c r="R91" s="196">
        <v>12.46</v>
      </c>
      <c r="S91" s="196">
        <v>3.83</v>
      </c>
      <c r="T91" s="196">
        <v>0</v>
      </c>
      <c r="U91" s="196">
        <v>23.98</v>
      </c>
      <c r="V91" s="196">
        <v>5.34</v>
      </c>
      <c r="W91" s="196">
        <v>10.23</v>
      </c>
      <c r="X91" s="196">
        <v>43.09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52.82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74.400000000000006</v>
      </c>
      <c r="AQ91" s="196">
        <v>23.5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102.47</v>
      </c>
      <c r="M92" s="196">
        <v>25.86</v>
      </c>
      <c r="N92" s="196">
        <v>34.700000000000003</v>
      </c>
      <c r="O92" s="196">
        <v>0</v>
      </c>
      <c r="P92" s="196">
        <v>34.479999999999997</v>
      </c>
      <c r="Q92" s="196">
        <v>2.87</v>
      </c>
      <c r="R92" s="196">
        <v>12.46</v>
      </c>
      <c r="S92" s="196">
        <v>3.83</v>
      </c>
      <c r="T92" s="196">
        <v>0</v>
      </c>
      <c r="U92" s="196">
        <v>23.98</v>
      </c>
      <c r="V92" s="196">
        <v>5.34</v>
      </c>
      <c r="W92" s="196">
        <v>10.23</v>
      </c>
      <c r="X92" s="196">
        <v>43.09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52.82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74.400000000000006</v>
      </c>
      <c r="AQ92" s="196">
        <v>23.5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102.47</v>
      </c>
      <c r="M93" s="196">
        <v>25.86</v>
      </c>
      <c r="N93" s="196">
        <v>34.700000000000003</v>
      </c>
      <c r="O93" s="196">
        <v>0</v>
      </c>
      <c r="P93" s="196">
        <v>34.479999999999997</v>
      </c>
      <c r="Q93" s="196">
        <v>2.87</v>
      </c>
      <c r="R93" s="196">
        <v>5.74</v>
      </c>
      <c r="S93" s="196">
        <v>3.83</v>
      </c>
      <c r="T93" s="196">
        <v>0</v>
      </c>
      <c r="U93" s="196">
        <v>23.98</v>
      </c>
      <c r="V93" s="196">
        <v>5.34</v>
      </c>
      <c r="W93" s="196">
        <v>10.23</v>
      </c>
      <c r="X93" s="196">
        <v>43.09</v>
      </c>
      <c r="Y93" s="196">
        <v>0</v>
      </c>
      <c r="Z93">
        <v>0</v>
      </c>
      <c r="AA93" s="196">
        <v>11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52.82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74.400000000000006</v>
      </c>
      <c r="AQ93" s="196">
        <v>7.66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102.47</v>
      </c>
      <c r="M94" s="196">
        <v>25.86</v>
      </c>
      <c r="N94" s="196">
        <v>34.700000000000003</v>
      </c>
      <c r="O94" s="196">
        <v>0</v>
      </c>
      <c r="P94" s="196">
        <v>34.479999999999997</v>
      </c>
      <c r="Q94" s="196">
        <v>2.87</v>
      </c>
      <c r="R94" s="196">
        <v>5.74</v>
      </c>
      <c r="S94" s="196">
        <v>3.83</v>
      </c>
      <c r="T94" s="196">
        <v>0</v>
      </c>
      <c r="U94" s="196">
        <v>23.98</v>
      </c>
      <c r="V94" s="196">
        <v>5.34</v>
      </c>
      <c r="W94" s="196">
        <v>10.23</v>
      </c>
      <c r="X94" s="196">
        <v>43.09</v>
      </c>
      <c r="Y94" s="196">
        <v>0</v>
      </c>
      <c r="Z94">
        <v>0</v>
      </c>
      <c r="AA94" s="196">
        <v>11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52.82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74.39</v>
      </c>
      <c r="AQ94" s="196">
        <v>7.66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102.46</v>
      </c>
      <c r="M95" s="196">
        <v>25.86</v>
      </c>
      <c r="N95" s="196">
        <v>34.700000000000003</v>
      </c>
      <c r="O95" s="196">
        <v>0</v>
      </c>
      <c r="P95" s="196">
        <v>34.479999999999997</v>
      </c>
      <c r="Q95" s="196">
        <v>2.87</v>
      </c>
      <c r="R95" s="196">
        <v>5.74</v>
      </c>
      <c r="S95" s="196">
        <v>3.83</v>
      </c>
      <c r="T95" s="196">
        <v>0</v>
      </c>
      <c r="U95" s="196">
        <v>23.98</v>
      </c>
      <c r="V95" s="196">
        <v>0.54</v>
      </c>
      <c r="W95" s="196">
        <v>10.23</v>
      </c>
      <c r="X95" s="196">
        <v>43.09</v>
      </c>
      <c r="Y95" s="196">
        <v>0</v>
      </c>
      <c r="Z95">
        <v>0</v>
      </c>
      <c r="AA95" s="196">
        <v>11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74.400000000000006</v>
      </c>
      <c r="AQ95" s="196">
        <v>7.66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102.46</v>
      </c>
      <c r="M96" s="196">
        <v>25.86</v>
      </c>
      <c r="N96" s="196">
        <v>34.700000000000003</v>
      </c>
      <c r="O96" s="196">
        <v>0</v>
      </c>
      <c r="P96" s="196">
        <v>34.479999999999997</v>
      </c>
      <c r="Q96" s="196">
        <v>2.87</v>
      </c>
      <c r="R96" s="196">
        <v>5.74</v>
      </c>
      <c r="S96" s="196">
        <v>3.83</v>
      </c>
      <c r="T96" s="196">
        <v>0</v>
      </c>
      <c r="U96" s="196">
        <v>23.98</v>
      </c>
      <c r="V96" s="196">
        <v>0</v>
      </c>
      <c r="W96" s="196">
        <v>10.23</v>
      </c>
      <c r="X96" s="196">
        <v>43.09</v>
      </c>
      <c r="Y96" s="196">
        <v>0</v>
      </c>
      <c r="Z96">
        <v>0</v>
      </c>
      <c r="AA96" s="196">
        <v>11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74.400000000000006</v>
      </c>
      <c r="AQ96" s="196">
        <v>7.66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102.46</v>
      </c>
      <c r="M97" s="196">
        <v>25.86</v>
      </c>
      <c r="N97" s="196">
        <v>34.700000000000003</v>
      </c>
      <c r="O97" s="196">
        <v>0</v>
      </c>
      <c r="P97" s="196">
        <v>34.479999999999997</v>
      </c>
      <c r="Q97" s="196">
        <v>2.87</v>
      </c>
      <c r="R97" s="196">
        <v>5.74</v>
      </c>
      <c r="S97" s="196">
        <v>3.83</v>
      </c>
      <c r="T97" s="196">
        <v>0</v>
      </c>
      <c r="U97" s="196">
        <v>23.98</v>
      </c>
      <c r="V97" s="196">
        <v>0</v>
      </c>
      <c r="W97" s="196">
        <v>10.23</v>
      </c>
      <c r="X97" s="196">
        <v>43.09</v>
      </c>
      <c r="Y97" s="196">
        <v>0</v>
      </c>
      <c r="Z97">
        <v>0</v>
      </c>
      <c r="AA97" s="196">
        <v>11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74.400000000000006</v>
      </c>
      <c r="AQ97" s="196">
        <v>7.66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102.46</v>
      </c>
      <c r="M98" s="196">
        <v>25.86</v>
      </c>
      <c r="N98" s="196">
        <v>34.700000000000003</v>
      </c>
      <c r="O98" s="196">
        <v>0</v>
      </c>
      <c r="P98" s="196">
        <v>34.479999999999997</v>
      </c>
      <c r="Q98" s="196">
        <v>2.87</v>
      </c>
      <c r="R98" s="196">
        <v>5.74</v>
      </c>
      <c r="S98" s="196">
        <v>3.83</v>
      </c>
      <c r="T98" s="196">
        <v>0</v>
      </c>
      <c r="U98" s="196">
        <v>23.98</v>
      </c>
      <c r="V98" s="196">
        <v>0</v>
      </c>
      <c r="W98" s="196">
        <v>10.23</v>
      </c>
      <c r="X98" s="196">
        <v>43.09</v>
      </c>
      <c r="Y98" s="196">
        <v>0</v>
      </c>
      <c r="Z98">
        <v>0</v>
      </c>
      <c r="AA98" s="196">
        <v>11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74.400000000000006</v>
      </c>
      <c r="AQ98" s="196">
        <v>7.66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0.11243249999999995</v>
      </c>
      <c r="L99">
        <f t="shared" si="0"/>
        <v>3.5736775000000018</v>
      </c>
      <c r="M99">
        <f t="shared" si="0"/>
        <v>0.62063999999999964</v>
      </c>
      <c r="N99">
        <f t="shared" si="0"/>
        <v>0.83279999999999876</v>
      </c>
      <c r="O99">
        <f t="shared" si="0"/>
        <v>0</v>
      </c>
      <c r="P99">
        <f t="shared" si="0"/>
        <v>0.82752000000000037</v>
      </c>
      <c r="Q99">
        <f t="shared" si="0"/>
        <v>6.3427500000000012E-2</v>
      </c>
      <c r="R99">
        <f t="shared" si="0"/>
        <v>0.24857250000000025</v>
      </c>
      <c r="S99">
        <f t="shared" si="0"/>
        <v>0.11455499999999984</v>
      </c>
      <c r="T99">
        <f t="shared" si="0"/>
        <v>0</v>
      </c>
      <c r="U99">
        <f t="shared" si="0"/>
        <v>0.57552000000000036</v>
      </c>
      <c r="V99">
        <f t="shared" si="0"/>
        <v>8.9722499999999941E-2</v>
      </c>
      <c r="W99">
        <f t="shared" si="0"/>
        <v>0.22142500000000023</v>
      </c>
      <c r="X99">
        <f t="shared" si="0"/>
        <v>1.0346375000000014</v>
      </c>
      <c r="Y99">
        <f t="shared" si="0"/>
        <v>0</v>
      </c>
      <c r="Z99">
        <f t="shared" si="0"/>
        <v>0</v>
      </c>
      <c r="AA99">
        <f t="shared" si="0"/>
        <v>0.26470000000000027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1.5207625000000002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1.4953749999999986</v>
      </c>
      <c r="AQ99">
        <f t="shared" si="0"/>
        <v>0.44131000000000015</v>
      </c>
      <c r="AR99">
        <f t="shared" si="0"/>
        <v>0.2168500000000001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1.85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1.85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18.41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22.28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22.28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4.9805000000000085E-2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0.4676450000000002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4.84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4.84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4.84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4.84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0.11975999999999999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216.02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216.02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36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36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36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36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36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36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36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36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36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36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273.81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273.81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273.81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270.22000000000003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270.22000000000003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270.22000000000003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270.22000000000003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270.22000000000003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270.22000000000003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270.22000000000003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270.22000000000003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270.22000000000003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270.22000000000003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273.81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37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270.22000000000003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270.22000000000003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0.89049999999999996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6.7174800000000001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4.1500000000000004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251.07</v>
      </c>
      <c r="L3" s="196">
        <v>8.4700000000000006</v>
      </c>
      <c r="M3" s="196">
        <v>2.59</v>
      </c>
      <c r="N3" s="196">
        <v>2.2000000000000002</v>
      </c>
      <c r="O3" s="196">
        <v>3.11</v>
      </c>
      <c r="P3" s="196">
        <v>0.98</v>
      </c>
      <c r="Q3" s="196">
        <v>4.79</v>
      </c>
      <c r="R3" s="196">
        <v>0.79</v>
      </c>
      <c r="S3" s="196">
        <v>11.59</v>
      </c>
      <c r="T3" s="196">
        <v>0</v>
      </c>
      <c r="U3" s="196">
        <v>2.5299999999999998</v>
      </c>
      <c r="V3" s="196">
        <v>0.34</v>
      </c>
      <c r="W3" s="196">
        <v>0.49</v>
      </c>
      <c r="X3" s="196">
        <v>2.75</v>
      </c>
      <c r="Y3" s="196">
        <v>0</v>
      </c>
      <c r="Z3" s="196">
        <v>5.18</v>
      </c>
      <c r="AA3" s="196">
        <v>1.68</v>
      </c>
      <c r="AB3" s="196">
        <v>0</v>
      </c>
      <c r="AC3" s="196">
        <v>2.29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4.1500000000000004</v>
      </c>
      <c r="AS3" s="196">
        <v>23.99</v>
      </c>
      <c r="AT3" s="196">
        <v>40.67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4.1500000000000004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251.07</v>
      </c>
      <c r="L4" s="196">
        <v>8.4700000000000006</v>
      </c>
      <c r="M4" s="196">
        <v>2.59</v>
      </c>
      <c r="N4" s="196">
        <v>2.2000000000000002</v>
      </c>
      <c r="O4" s="196">
        <v>3.11</v>
      </c>
      <c r="P4" s="196">
        <v>0.98</v>
      </c>
      <c r="Q4" s="196">
        <v>4.79</v>
      </c>
      <c r="R4" s="196">
        <v>0.79</v>
      </c>
      <c r="S4" s="196">
        <v>11.59</v>
      </c>
      <c r="T4" s="196">
        <v>0</v>
      </c>
      <c r="U4" s="196">
        <v>2.5299999999999998</v>
      </c>
      <c r="V4" s="196">
        <v>0.34</v>
      </c>
      <c r="W4" s="196">
        <v>0.49</v>
      </c>
      <c r="X4" s="196">
        <v>2.75</v>
      </c>
      <c r="Y4" s="196">
        <v>0</v>
      </c>
      <c r="Z4" s="196">
        <v>5.18</v>
      </c>
      <c r="AA4" s="196">
        <v>1.68</v>
      </c>
      <c r="AB4" s="196">
        <v>0</v>
      </c>
      <c r="AC4" s="196">
        <v>2.29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4.1500000000000004</v>
      </c>
      <c r="AS4" s="196">
        <v>23.99</v>
      </c>
      <c r="AT4" s="196">
        <v>40.67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4.1500000000000004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251.07</v>
      </c>
      <c r="L5" s="196">
        <v>8.4700000000000006</v>
      </c>
      <c r="M5" s="196">
        <v>2.59</v>
      </c>
      <c r="N5" s="196">
        <v>2.2000000000000002</v>
      </c>
      <c r="O5" s="196">
        <v>3.11</v>
      </c>
      <c r="P5" s="196">
        <v>0.98</v>
      </c>
      <c r="Q5" s="196">
        <v>4.79</v>
      </c>
      <c r="R5" s="196">
        <v>11.92</v>
      </c>
      <c r="S5" s="196">
        <v>11.59</v>
      </c>
      <c r="T5" s="196">
        <v>0</v>
      </c>
      <c r="U5" s="196">
        <v>2.5299999999999998</v>
      </c>
      <c r="V5" s="196">
        <v>0.34</v>
      </c>
      <c r="W5" s="196">
        <v>0.51</v>
      </c>
      <c r="X5" s="196">
        <v>2.75</v>
      </c>
      <c r="Y5" s="196">
        <v>0</v>
      </c>
      <c r="Z5" s="196">
        <v>5.18</v>
      </c>
      <c r="AA5" s="196">
        <v>25.26</v>
      </c>
      <c r="AB5" s="196">
        <v>0</v>
      </c>
      <c r="AC5" s="196">
        <v>2.29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4.1500000000000004</v>
      </c>
      <c r="AS5" s="196">
        <v>23.99</v>
      </c>
      <c r="AT5" s="196">
        <v>40.67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4.1500000000000004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251.07</v>
      </c>
      <c r="L6" s="196">
        <v>8.4700000000000006</v>
      </c>
      <c r="M6" s="196">
        <v>2.59</v>
      </c>
      <c r="N6" s="196">
        <v>2.2000000000000002</v>
      </c>
      <c r="O6" s="196">
        <v>3.11</v>
      </c>
      <c r="P6" s="196">
        <v>0.98</v>
      </c>
      <c r="Q6" s="196">
        <v>4.79</v>
      </c>
      <c r="R6" s="196">
        <v>11.92</v>
      </c>
      <c r="S6" s="196">
        <v>11.59</v>
      </c>
      <c r="T6" s="196">
        <v>0</v>
      </c>
      <c r="U6" s="196">
        <v>2.5299999999999998</v>
      </c>
      <c r="V6" s="196">
        <v>0.34</v>
      </c>
      <c r="W6" s="196">
        <v>0.51</v>
      </c>
      <c r="X6" s="196">
        <v>2.75</v>
      </c>
      <c r="Y6" s="196">
        <v>0</v>
      </c>
      <c r="Z6" s="196">
        <v>5.18</v>
      </c>
      <c r="AA6" s="196">
        <v>25.26</v>
      </c>
      <c r="AB6" s="196">
        <v>0</v>
      </c>
      <c r="AC6" s="196">
        <v>2.29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4.1500000000000004</v>
      </c>
      <c r="AS6" s="196">
        <v>23.99</v>
      </c>
      <c r="AT6" s="196">
        <v>40.67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4.1500000000000004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251.07</v>
      </c>
      <c r="L7" s="196">
        <v>8.4700000000000006</v>
      </c>
      <c r="M7" s="196">
        <v>2.59</v>
      </c>
      <c r="N7" s="196">
        <v>2.2000000000000002</v>
      </c>
      <c r="O7" s="196">
        <v>3.11</v>
      </c>
      <c r="P7" s="196">
        <v>0.98</v>
      </c>
      <c r="Q7" s="196">
        <v>4.79</v>
      </c>
      <c r="R7" s="196">
        <v>11.92</v>
      </c>
      <c r="S7" s="196">
        <v>11.59</v>
      </c>
      <c r="T7" s="196">
        <v>0</v>
      </c>
      <c r="U7" s="196">
        <v>2.5299999999999998</v>
      </c>
      <c r="V7" s="196">
        <v>4.97</v>
      </c>
      <c r="W7" s="196">
        <v>6.34</v>
      </c>
      <c r="X7" s="196">
        <v>38.880000000000003</v>
      </c>
      <c r="Y7" s="196">
        <v>0</v>
      </c>
      <c r="Z7" s="196">
        <v>36.049999999999997</v>
      </c>
      <c r="AA7" s="196">
        <v>25.26</v>
      </c>
      <c r="AB7" s="196">
        <v>0</v>
      </c>
      <c r="AC7" s="196">
        <v>2.29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4.1500000000000004</v>
      </c>
      <c r="AS7" s="196">
        <v>23.99</v>
      </c>
      <c r="AT7" s="196">
        <v>40.67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4.1500000000000004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251.07</v>
      </c>
      <c r="L8" s="196">
        <v>8.4700000000000006</v>
      </c>
      <c r="M8" s="196">
        <v>2.59</v>
      </c>
      <c r="N8" s="196">
        <v>2.2000000000000002</v>
      </c>
      <c r="O8" s="196">
        <v>3.11</v>
      </c>
      <c r="P8" s="196">
        <v>0.98</v>
      </c>
      <c r="Q8" s="196">
        <v>4.79</v>
      </c>
      <c r="R8" s="196">
        <v>11.92</v>
      </c>
      <c r="S8" s="196">
        <v>11.59</v>
      </c>
      <c r="T8" s="196">
        <v>0</v>
      </c>
      <c r="U8" s="196">
        <v>2.5299999999999998</v>
      </c>
      <c r="V8" s="196">
        <v>5.0999999999999996</v>
      </c>
      <c r="W8" s="196">
        <v>10.49</v>
      </c>
      <c r="X8" s="196">
        <v>50.43</v>
      </c>
      <c r="Y8" s="196">
        <v>0</v>
      </c>
      <c r="Z8" s="196">
        <v>64.77</v>
      </c>
      <c r="AA8" s="196">
        <v>25.26</v>
      </c>
      <c r="AB8" s="196">
        <v>0</v>
      </c>
      <c r="AC8" s="196">
        <v>2.29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4.1500000000000004</v>
      </c>
      <c r="AS8" s="196">
        <v>23.99</v>
      </c>
      <c r="AT8" s="196">
        <v>40.67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4.1500000000000004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251.07</v>
      </c>
      <c r="L9" s="196">
        <v>8.4700000000000006</v>
      </c>
      <c r="M9" s="196">
        <v>2.59</v>
      </c>
      <c r="N9" s="196">
        <v>2.2000000000000002</v>
      </c>
      <c r="O9" s="196">
        <v>3.11</v>
      </c>
      <c r="P9" s="196">
        <v>0.98</v>
      </c>
      <c r="Q9" s="196">
        <v>4.79</v>
      </c>
      <c r="R9" s="196">
        <v>11.92</v>
      </c>
      <c r="S9" s="196">
        <v>11.59</v>
      </c>
      <c r="T9" s="196">
        <v>0</v>
      </c>
      <c r="U9" s="196">
        <v>2.5299999999999998</v>
      </c>
      <c r="V9" s="196">
        <v>5.0999999999999996</v>
      </c>
      <c r="W9" s="196">
        <v>10.49</v>
      </c>
      <c r="X9" s="196">
        <v>50.43</v>
      </c>
      <c r="Y9" s="196">
        <v>0</v>
      </c>
      <c r="Z9" s="196">
        <v>64.77</v>
      </c>
      <c r="AA9" s="196">
        <v>25.26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4.1500000000000004</v>
      </c>
      <c r="AS9" s="196">
        <v>23.99</v>
      </c>
      <c r="AT9" s="196">
        <v>40.67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4.1500000000000004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251.07</v>
      </c>
      <c r="L10" s="196">
        <v>8.4700000000000006</v>
      </c>
      <c r="M10" s="196">
        <v>2.59</v>
      </c>
      <c r="N10" s="196">
        <v>2.2000000000000002</v>
      </c>
      <c r="O10" s="196">
        <v>3.11</v>
      </c>
      <c r="P10" s="196">
        <v>0.98</v>
      </c>
      <c r="Q10" s="196">
        <v>4.79</v>
      </c>
      <c r="R10" s="196">
        <v>11.92</v>
      </c>
      <c r="S10" s="196">
        <v>11.59</v>
      </c>
      <c r="T10" s="196">
        <v>0</v>
      </c>
      <c r="U10" s="196">
        <v>2.5299999999999998</v>
      </c>
      <c r="V10" s="196">
        <v>5.0999999999999996</v>
      </c>
      <c r="W10" s="196">
        <v>10.49</v>
      </c>
      <c r="X10" s="196">
        <v>50.43</v>
      </c>
      <c r="Y10" s="196">
        <v>0</v>
      </c>
      <c r="Z10" s="196">
        <v>64.77</v>
      </c>
      <c r="AA10" s="196">
        <v>25.26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4.1500000000000004</v>
      </c>
      <c r="AS10" s="196">
        <v>23.99</v>
      </c>
      <c r="AT10" s="196">
        <v>40.67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4.1500000000000004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251.07</v>
      </c>
      <c r="L11" s="196">
        <v>8.4700000000000006</v>
      </c>
      <c r="M11" s="196">
        <v>2.59</v>
      </c>
      <c r="N11" s="196">
        <v>2.2000000000000002</v>
      </c>
      <c r="O11" s="196">
        <v>3.11</v>
      </c>
      <c r="P11" s="196">
        <v>0.98</v>
      </c>
      <c r="Q11" s="196">
        <v>4.79</v>
      </c>
      <c r="R11" s="196">
        <v>11.92</v>
      </c>
      <c r="S11" s="196">
        <v>11.59</v>
      </c>
      <c r="T11" s="196">
        <v>0</v>
      </c>
      <c r="U11" s="196">
        <v>2.5299999999999998</v>
      </c>
      <c r="V11" s="196">
        <v>5.0999999999999996</v>
      </c>
      <c r="W11" s="196">
        <v>10.49</v>
      </c>
      <c r="X11" s="196">
        <v>50.43</v>
      </c>
      <c r="Y11" s="196">
        <v>0</v>
      </c>
      <c r="Z11" s="196">
        <v>64.77</v>
      </c>
      <c r="AA11" s="196">
        <v>20.78</v>
      </c>
      <c r="AB11" s="196">
        <v>0</v>
      </c>
      <c r="AC11" s="196">
        <v>2.99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4.1500000000000004</v>
      </c>
      <c r="AS11" s="196">
        <v>23.99</v>
      </c>
      <c r="AT11" s="196">
        <v>40.67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4.1500000000000004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251.07</v>
      </c>
      <c r="L12" s="196">
        <v>8.4700000000000006</v>
      </c>
      <c r="M12" s="196">
        <v>2.59</v>
      </c>
      <c r="N12" s="196">
        <v>2.2000000000000002</v>
      </c>
      <c r="O12" s="196">
        <v>3.11</v>
      </c>
      <c r="P12" s="196">
        <v>0.98</v>
      </c>
      <c r="Q12" s="196">
        <v>4.79</v>
      </c>
      <c r="R12" s="196">
        <v>11.92</v>
      </c>
      <c r="S12" s="196">
        <v>11.59</v>
      </c>
      <c r="T12" s="196">
        <v>0</v>
      </c>
      <c r="U12" s="196">
        <v>2.5299999999999998</v>
      </c>
      <c r="V12" s="196">
        <v>5.0999999999999996</v>
      </c>
      <c r="W12" s="196">
        <v>10.49</v>
      </c>
      <c r="X12" s="196">
        <v>50.43</v>
      </c>
      <c r="Y12" s="196">
        <v>0</v>
      </c>
      <c r="Z12" s="196">
        <v>64.77</v>
      </c>
      <c r="AA12" s="196">
        <v>20.78</v>
      </c>
      <c r="AB12" s="196">
        <v>0</v>
      </c>
      <c r="AC12" s="196">
        <v>2.99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4.1500000000000004</v>
      </c>
      <c r="AS12" s="196">
        <v>23.99</v>
      </c>
      <c r="AT12" s="196">
        <v>40.67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4.1500000000000004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251.07</v>
      </c>
      <c r="L13" s="196">
        <v>8.4700000000000006</v>
      </c>
      <c r="M13" s="196">
        <v>2.59</v>
      </c>
      <c r="N13" s="196">
        <v>2.2000000000000002</v>
      </c>
      <c r="O13" s="196">
        <v>3.11</v>
      </c>
      <c r="P13" s="196">
        <v>0.98</v>
      </c>
      <c r="Q13" s="196">
        <v>4.79</v>
      </c>
      <c r="R13" s="196">
        <v>11.92</v>
      </c>
      <c r="S13" s="196">
        <v>11.59</v>
      </c>
      <c r="T13" s="196">
        <v>0</v>
      </c>
      <c r="U13" s="196">
        <v>2.5299999999999998</v>
      </c>
      <c r="V13" s="196">
        <v>5.0999999999999996</v>
      </c>
      <c r="W13" s="196">
        <v>10.49</v>
      </c>
      <c r="X13" s="196">
        <v>50.43</v>
      </c>
      <c r="Y13" s="196">
        <v>0</v>
      </c>
      <c r="Z13" s="196">
        <v>64.77</v>
      </c>
      <c r="AA13" s="196">
        <v>20.78</v>
      </c>
      <c r="AB13" s="196">
        <v>0</v>
      </c>
      <c r="AC13" s="196">
        <v>2.99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4.1500000000000004</v>
      </c>
      <c r="AS13" s="196">
        <v>23.99</v>
      </c>
      <c r="AT13" s="196">
        <v>40.67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4.1500000000000004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251.07</v>
      </c>
      <c r="L14" s="196">
        <v>8.4700000000000006</v>
      </c>
      <c r="M14" s="196">
        <v>2.59</v>
      </c>
      <c r="N14" s="196">
        <v>2.2000000000000002</v>
      </c>
      <c r="O14" s="196">
        <v>3.11</v>
      </c>
      <c r="P14" s="196">
        <v>0.98</v>
      </c>
      <c r="Q14" s="196">
        <v>4.79</v>
      </c>
      <c r="R14" s="196">
        <v>11.92</v>
      </c>
      <c r="S14" s="196">
        <v>11.59</v>
      </c>
      <c r="T14" s="196">
        <v>0</v>
      </c>
      <c r="U14" s="196">
        <v>2.5299999999999998</v>
      </c>
      <c r="V14" s="196">
        <v>5.0999999999999996</v>
      </c>
      <c r="W14" s="196">
        <v>10.49</v>
      </c>
      <c r="X14" s="196">
        <v>50.43</v>
      </c>
      <c r="Y14" s="196">
        <v>0</v>
      </c>
      <c r="Z14" s="196">
        <v>64.77</v>
      </c>
      <c r="AA14" s="196">
        <v>20.78</v>
      </c>
      <c r="AB14" s="196">
        <v>0</v>
      </c>
      <c r="AC14" s="196">
        <v>2.99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4.1500000000000004</v>
      </c>
      <c r="AS14" s="196">
        <v>23.99</v>
      </c>
      <c r="AT14" s="196">
        <v>40.67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4.1500000000000004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251.07</v>
      </c>
      <c r="L15" s="196">
        <v>8.4700000000000006</v>
      </c>
      <c r="M15" s="196">
        <v>2.59</v>
      </c>
      <c r="N15" s="196">
        <v>2.2000000000000002</v>
      </c>
      <c r="O15" s="196">
        <v>3.11</v>
      </c>
      <c r="P15" s="196">
        <v>0.98</v>
      </c>
      <c r="Q15" s="196">
        <v>4.79</v>
      </c>
      <c r="R15" s="196">
        <v>11.92</v>
      </c>
      <c r="S15" s="196">
        <v>11.59</v>
      </c>
      <c r="T15" s="196">
        <v>0</v>
      </c>
      <c r="U15" s="196">
        <v>2.5299999999999998</v>
      </c>
      <c r="V15" s="196">
        <v>5.0999999999999996</v>
      </c>
      <c r="W15" s="196">
        <v>10.49</v>
      </c>
      <c r="X15" s="196">
        <v>50.43</v>
      </c>
      <c r="Y15" s="196">
        <v>0</v>
      </c>
      <c r="Z15" s="196">
        <v>64.77</v>
      </c>
      <c r="AA15" s="196">
        <v>20.78</v>
      </c>
      <c r="AB15" s="196">
        <v>0</v>
      </c>
      <c r="AC15" s="196">
        <v>2.99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4.1500000000000004</v>
      </c>
      <c r="AS15" s="196">
        <v>23.9</v>
      </c>
      <c r="AT15" s="196">
        <v>40.67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4.1500000000000004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251.07</v>
      </c>
      <c r="L16" s="196">
        <v>8.4700000000000006</v>
      </c>
      <c r="M16" s="196">
        <v>2.59</v>
      </c>
      <c r="N16" s="196">
        <v>2.2000000000000002</v>
      </c>
      <c r="O16" s="196">
        <v>3.11</v>
      </c>
      <c r="P16" s="196">
        <v>0.98</v>
      </c>
      <c r="Q16" s="196">
        <v>4.79</v>
      </c>
      <c r="R16" s="196">
        <v>11.92</v>
      </c>
      <c r="S16" s="196">
        <v>11.59</v>
      </c>
      <c r="T16" s="196">
        <v>0</v>
      </c>
      <c r="U16" s="196">
        <v>2.5299999999999998</v>
      </c>
      <c r="V16" s="196">
        <v>5.0999999999999996</v>
      </c>
      <c r="W16" s="196">
        <v>10.49</v>
      </c>
      <c r="X16" s="196">
        <v>50.43</v>
      </c>
      <c r="Y16" s="196">
        <v>0</v>
      </c>
      <c r="Z16" s="196">
        <v>64.77</v>
      </c>
      <c r="AA16" s="196">
        <v>20.78</v>
      </c>
      <c r="AB16" s="196">
        <v>0</v>
      </c>
      <c r="AC16" s="196">
        <v>2.99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4.1500000000000004</v>
      </c>
      <c r="AS16" s="196">
        <v>23.9</v>
      </c>
      <c r="AT16" s="196">
        <v>40.67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4.1500000000000004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251.07</v>
      </c>
      <c r="L17" s="196">
        <v>8.4700000000000006</v>
      </c>
      <c r="M17" s="196">
        <v>2.59</v>
      </c>
      <c r="N17" s="196">
        <v>2.2000000000000002</v>
      </c>
      <c r="O17" s="196">
        <v>3.11</v>
      </c>
      <c r="P17" s="196">
        <v>0.98</v>
      </c>
      <c r="Q17" s="196">
        <v>4.79</v>
      </c>
      <c r="R17" s="196">
        <v>11.92</v>
      </c>
      <c r="S17" s="196">
        <v>11.59</v>
      </c>
      <c r="T17" s="196">
        <v>0</v>
      </c>
      <c r="U17" s="196">
        <v>2.5299999999999998</v>
      </c>
      <c r="V17" s="196">
        <v>5.0999999999999996</v>
      </c>
      <c r="W17" s="196">
        <v>10.49</v>
      </c>
      <c r="X17" s="196">
        <v>50.43</v>
      </c>
      <c r="Y17" s="196">
        <v>0</v>
      </c>
      <c r="Z17" s="196">
        <v>64.77</v>
      </c>
      <c r="AA17" s="196">
        <v>20.78</v>
      </c>
      <c r="AB17" s="196">
        <v>0</v>
      </c>
      <c r="AC17" s="196">
        <v>2.99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4.1500000000000004</v>
      </c>
      <c r="AS17" s="196">
        <v>23.9</v>
      </c>
      <c r="AT17" s="196">
        <v>40.67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4.1500000000000004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251.07</v>
      </c>
      <c r="L18" s="196">
        <v>8.4700000000000006</v>
      </c>
      <c r="M18" s="196">
        <v>2.59</v>
      </c>
      <c r="N18" s="196">
        <v>2.2000000000000002</v>
      </c>
      <c r="O18" s="196">
        <v>3.11</v>
      </c>
      <c r="P18" s="196">
        <v>0.98</v>
      </c>
      <c r="Q18" s="196">
        <v>4.79</v>
      </c>
      <c r="R18" s="196">
        <v>11.92</v>
      </c>
      <c r="S18" s="196">
        <v>11.59</v>
      </c>
      <c r="T18" s="196">
        <v>0</v>
      </c>
      <c r="U18" s="196">
        <v>2.5299999999999998</v>
      </c>
      <c r="V18" s="196">
        <v>5.0999999999999996</v>
      </c>
      <c r="W18" s="196">
        <v>10.49</v>
      </c>
      <c r="X18" s="196">
        <v>50.43</v>
      </c>
      <c r="Y18" s="196">
        <v>0</v>
      </c>
      <c r="Z18" s="196">
        <v>64.77</v>
      </c>
      <c r="AA18" s="196">
        <v>20.78</v>
      </c>
      <c r="AB18" s="196">
        <v>0</v>
      </c>
      <c r="AC18" s="196">
        <v>2.99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4.1500000000000004</v>
      </c>
      <c r="AS18" s="196">
        <v>23.9</v>
      </c>
      <c r="AT18" s="196">
        <v>40.67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4.1500000000000004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251.07</v>
      </c>
      <c r="L19" s="196">
        <v>8.4700000000000006</v>
      </c>
      <c r="M19" s="196">
        <v>2.59</v>
      </c>
      <c r="N19" s="196">
        <v>2.2000000000000002</v>
      </c>
      <c r="O19" s="196">
        <v>3.11</v>
      </c>
      <c r="P19" s="196">
        <v>0.98</v>
      </c>
      <c r="Q19" s="196">
        <v>4.79</v>
      </c>
      <c r="R19" s="196">
        <v>11.92</v>
      </c>
      <c r="S19" s="196">
        <v>11.59</v>
      </c>
      <c r="T19" s="196">
        <v>0</v>
      </c>
      <c r="U19" s="196">
        <v>2.5299999999999998</v>
      </c>
      <c r="V19" s="196">
        <v>5.0999999999999996</v>
      </c>
      <c r="W19" s="196">
        <v>10.49</v>
      </c>
      <c r="X19" s="196">
        <v>50.43</v>
      </c>
      <c r="Y19" s="196">
        <v>0</v>
      </c>
      <c r="Z19" s="196">
        <v>64.77</v>
      </c>
      <c r="AA19" s="196">
        <v>20.78</v>
      </c>
      <c r="AB19" s="196">
        <v>0</v>
      </c>
      <c r="AC19" s="196">
        <v>2.99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4.1500000000000004</v>
      </c>
      <c r="AS19" s="196">
        <v>23.9</v>
      </c>
      <c r="AT19" s="196">
        <v>40.67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4.1500000000000004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251.07</v>
      </c>
      <c r="L20" s="196">
        <v>8.4700000000000006</v>
      </c>
      <c r="M20" s="196">
        <v>2.59</v>
      </c>
      <c r="N20" s="196">
        <v>2.2000000000000002</v>
      </c>
      <c r="O20" s="196">
        <v>3.11</v>
      </c>
      <c r="P20" s="196">
        <v>0.98</v>
      </c>
      <c r="Q20" s="196">
        <v>4.79</v>
      </c>
      <c r="R20" s="196">
        <v>11.92</v>
      </c>
      <c r="S20" s="196">
        <v>11.59</v>
      </c>
      <c r="T20" s="196">
        <v>0</v>
      </c>
      <c r="U20" s="196">
        <v>2.5299999999999998</v>
      </c>
      <c r="V20" s="196">
        <v>5.0999999999999996</v>
      </c>
      <c r="W20" s="196">
        <v>10.49</v>
      </c>
      <c r="X20" s="196">
        <v>50.43</v>
      </c>
      <c r="Y20" s="196">
        <v>0</v>
      </c>
      <c r="Z20" s="196">
        <v>64.77</v>
      </c>
      <c r="AA20" s="196">
        <v>20.78</v>
      </c>
      <c r="AB20" s="196">
        <v>0</v>
      </c>
      <c r="AC20" s="196">
        <v>2.99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4.1500000000000004</v>
      </c>
      <c r="AS20" s="196">
        <v>23.9</v>
      </c>
      <c r="AT20" s="196">
        <v>40.67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4.1500000000000004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251.07</v>
      </c>
      <c r="L21" s="196">
        <v>8.4700000000000006</v>
      </c>
      <c r="M21" s="196">
        <v>2.59</v>
      </c>
      <c r="N21" s="196">
        <v>2.2000000000000002</v>
      </c>
      <c r="O21" s="196">
        <v>3.11</v>
      </c>
      <c r="P21" s="196">
        <v>0.98</v>
      </c>
      <c r="Q21" s="196">
        <v>4.79</v>
      </c>
      <c r="R21" s="196">
        <v>11.92</v>
      </c>
      <c r="S21" s="196">
        <v>11.59</v>
      </c>
      <c r="T21" s="196">
        <v>0</v>
      </c>
      <c r="U21" s="196">
        <v>2.5299999999999998</v>
      </c>
      <c r="V21" s="196">
        <v>5.0999999999999996</v>
      </c>
      <c r="W21" s="196">
        <v>0.65</v>
      </c>
      <c r="X21" s="196">
        <v>2.75</v>
      </c>
      <c r="Y21" s="196">
        <v>0</v>
      </c>
      <c r="Z21" s="196">
        <v>13.3</v>
      </c>
      <c r="AA21" s="196">
        <v>20.78</v>
      </c>
      <c r="AB21" s="196">
        <v>0</v>
      </c>
      <c r="AC21" s="196">
        <v>2.99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4.1500000000000004</v>
      </c>
      <c r="AS21" s="196">
        <v>23.9</v>
      </c>
      <c r="AT21" s="196">
        <v>40.67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4.1500000000000004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251.07</v>
      </c>
      <c r="L22" s="196">
        <v>8.4700000000000006</v>
      </c>
      <c r="M22" s="196">
        <v>2.59</v>
      </c>
      <c r="N22" s="196">
        <v>2.2000000000000002</v>
      </c>
      <c r="O22" s="196">
        <v>3.11</v>
      </c>
      <c r="P22" s="196">
        <v>0.98</v>
      </c>
      <c r="Q22" s="196">
        <v>4.79</v>
      </c>
      <c r="R22" s="196">
        <v>11.92</v>
      </c>
      <c r="S22" s="196">
        <v>11.59</v>
      </c>
      <c r="T22" s="196">
        <v>0</v>
      </c>
      <c r="U22" s="196">
        <v>2.5299999999999998</v>
      </c>
      <c r="V22" s="196">
        <v>0.34</v>
      </c>
      <c r="W22" s="196">
        <v>0.65</v>
      </c>
      <c r="X22" s="196">
        <v>2.74</v>
      </c>
      <c r="Y22" s="196">
        <v>0</v>
      </c>
      <c r="Z22" s="196">
        <v>5.18</v>
      </c>
      <c r="AA22" s="196">
        <v>20.78</v>
      </c>
      <c r="AB22" s="196">
        <v>0</v>
      </c>
      <c r="AC22" s="196">
        <v>2.99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4.1500000000000004</v>
      </c>
      <c r="AS22" s="196">
        <v>23.9</v>
      </c>
      <c r="AT22" s="196">
        <v>40.67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4.1500000000000004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203.19</v>
      </c>
      <c r="L23" s="196">
        <v>8.4700000000000006</v>
      </c>
      <c r="M23" s="196">
        <v>2.59</v>
      </c>
      <c r="N23" s="196">
        <v>2.2000000000000002</v>
      </c>
      <c r="O23" s="196">
        <v>3.11</v>
      </c>
      <c r="P23" s="196">
        <v>0.98</v>
      </c>
      <c r="Q23" s="196">
        <v>4.79</v>
      </c>
      <c r="R23" s="196">
        <v>2.06</v>
      </c>
      <c r="S23" s="196">
        <v>11.59</v>
      </c>
      <c r="T23" s="196">
        <v>0</v>
      </c>
      <c r="U23" s="196">
        <v>2.5299999999999998</v>
      </c>
      <c r="V23" s="196">
        <v>0.34</v>
      </c>
      <c r="W23" s="196">
        <v>0.66</v>
      </c>
      <c r="X23" s="196">
        <v>2.75</v>
      </c>
      <c r="Y23" s="196">
        <v>0</v>
      </c>
      <c r="Z23" s="196">
        <v>5.18</v>
      </c>
      <c r="AA23" s="196">
        <v>1.49</v>
      </c>
      <c r="AB23" s="196">
        <v>0</v>
      </c>
      <c r="AC23" s="196">
        <v>2.99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4.1500000000000004</v>
      </c>
      <c r="AS23" s="196">
        <v>23.9</v>
      </c>
      <c r="AT23" s="196">
        <v>40.67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4.1500000000000004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164.89</v>
      </c>
      <c r="L24" s="196">
        <v>8.4700000000000006</v>
      </c>
      <c r="M24" s="196">
        <v>2.59</v>
      </c>
      <c r="N24" s="196">
        <v>2.2000000000000002</v>
      </c>
      <c r="O24" s="196">
        <v>3.11</v>
      </c>
      <c r="P24" s="196">
        <v>0.98</v>
      </c>
      <c r="Q24" s="196">
        <v>4.79</v>
      </c>
      <c r="R24" s="196">
        <v>0.79</v>
      </c>
      <c r="S24" s="196">
        <v>11.59</v>
      </c>
      <c r="T24" s="196">
        <v>0</v>
      </c>
      <c r="U24" s="196">
        <v>2.5299999999999998</v>
      </c>
      <c r="V24" s="196">
        <v>0.34</v>
      </c>
      <c r="W24" s="196">
        <v>0.65</v>
      </c>
      <c r="X24" s="196">
        <v>2.75</v>
      </c>
      <c r="Y24" s="196">
        <v>0</v>
      </c>
      <c r="Z24" s="196">
        <v>8.27</v>
      </c>
      <c r="AA24" s="196">
        <v>1.49</v>
      </c>
      <c r="AB24" s="196">
        <v>0</v>
      </c>
      <c r="AC24" s="196">
        <v>2.99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4.1500000000000004</v>
      </c>
      <c r="AS24" s="196">
        <v>23.9</v>
      </c>
      <c r="AT24" s="196">
        <v>40.67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4.1500000000000004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107.43</v>
      </c>
      <c r="L25" s="196">
        <v>8.4700000000000006</v>
      </c>
      <c r="M25" s="196">
        <v>2.59</v>
      </c>
      <c r="N25" s="196">
        <v>2.2000000000000002</v>
      </c>
      <c r="O25" s="196">
        <v>3.11</v>
      </c>
      <c r="P25" s="196">
        <v>0.98</v>
      </c>
      <c r="Q25" s="196">
        <v>4.79</v>
      </c>
      <c r="R25" s="196">
        <v>0.79</v>
      </c>
      <c r="S25" s="196">
        <v>11.59</v>
      </c>
      <c r="T25" s="196">
        <v>0</v>
      </c>
      <c r="U25" s="196">
        <v>2.5299999999999998</v>
      </c>
      <c r="V25" s="196">
        <v>0.34</v>
      </c>
      <c r="W25" s="196">
        <v>0.65</v>
      </c>
      <c r="X25" s="196">
        <v>2.75</v>
      </c>
      <c r="Y25" s="196">
        <v>0</v>
      </c>
      <c r="Z25" s="196">
        <v>5.18</v>
      </c>
      <c r="AA25" s="196">
        <v>1.49</v>
      </c>
      <c r="AB25" s="196">
        <v>0</v>
      </c>
      <c r="AC25" s="196">
        <v>2.99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4.1500000000000004</v>
      </c>
      <c r="AS25" s="196">
        <v>23.9</v>
      </c>
      <c r="AT25" s="196">
        <v>40.67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4.1500000000000004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49.97</v>
      </c>
      <c r="L26" s="196">
        <v>8.4700000000000006</v>
      </c>
      <c r="M26" s="196">
        <v>2.59</v>
      </c>
      <c r="N26" s="196">
        <v>2.2000000000000002</v>
      </c>
      <c r="O26" s="196">
        <v>3.11</v>
      </c>
      <c r="P26" s="196">
        <v>0.98</v>
      </c>
      <c r="Q26" s="196">
        <v>4.79</v>
      </c>
      <c r="R26" s="196">
        <v>0.79</v>
      </c>
      <c r="S26" s="196">
        <v>11.59</v>
      </c>
      <c r="T26" s="196">
        <v>0</v>
      </c>
      <c r="U26" s="196">
        <v>2.5299999999999998</v>
      </c>
      <c r="V26" s="196">
        <v>0.34</v>
      </c>
      <c r="W26" s="196">
        <v>0.65</v>
      </c>
      <c r="X26" s="196">
        <v>2.75</v>
      </c>
      <c r="Y26" s="196">
        <v>0</v>
      </c>
      <c r="Z26" s="196">
        <v>5.18</v>
      </c>
      <c r="AA26" s="196">
        <v>1.49</v>
      </c>
      <c r="AB26" s="196">
        <v>0</v>
      </c>
      <c r="AC26" s="196">
        <v>2.99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4.1500000000000004</v>
      </c>
      <c r="AS26" s="196">
        <v>23.9</v>
      </c>
      <c r="AT26" s="196">
        <v>40.67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21.61</v>
      </c>
      <c r="L27" s="196">
        <v>5.6</v>
      </c>
      <c r="M27" s="196">
        <v>2.59</v>
      </c>
      <c r="N27" s="196">
        <v>2.2000000000000002</v>
      </c>
      <c r="O27" s="196">
        <v>3.11</v>
      </c>
      <c r="P27" s="196">
        <v>0.98</v>
      </c>
      <c r="Q27" s="196">
        <v>4.79</v>
      </c>
      <c r="R27" s="196">
        <v>0.86</v>
      </c>
      <c r="S27" s="196">
        <v>11.59</v>
      </c>
      <c r="T27" s="196">
        <v>0</v>
      </c>
      <c r="U27" s="196">
        <v>2.5299999999999998</v>
      </c>
      <c r="V27" s="196">
        <v>0.34</v>
      </c>
      <c r="W27" s="196">
        <v>0.65</v>
      </c>
      <c r="X27" s="196">
        <v>2.75</v>
      </c>
      <c r="Y27" s="196">
        <v>0</v>
      </c>
      <c r="Z27" s="196">
        <v>5.18</v>
      </c>
      <c r="AA27" s="196">
        <v>1.49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4.1500000000000004</v>
      </c>
      <c r="AS27" s="196">
        <v>23.9</v>
      </c>
      <c r="AT27" s="196">
        <v>40.67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21.61</v>
      </c>
      <c r="L28" s="196">
        <v>5.6</v>
      </c>
      <c r="M28" s="196">
        <v>2.59</v>
      </c>
      <c r="N28" s="196">
        <v>2.2000000000000002</v>
      </c>
      <c r="O28" s="196">
        <v>3.11</v>
      </c>
      <c r="P28" s="196">
        <v>0.98</v>
      </c>
      <c r="Q28" s="196">
        <v>4.79</v>
      </c>
      <c r="R28" s="196">
        <v>0.79</v>
      </c>
      <c r="S28" s="196">
        <v>11.59</v>
      </c>
      <c r="T28" s="196">
        <v>0</v>
      </c>
      <c r="U28" s="196">
        <v>2.5299999999999998</v>
      </c>
      <c r="V28" s="196">
        <v>0.34</v>
      </c>
      <c r="W28" s="196">
        <v>0.65</v>
      </c>
      <c r="X28" s="196">
        <v>2.75</v>
      </c>
      <c r="Y28" s="196">
        <v>0</v>
      </c>
      <c r="Z28" s="196">
        <v>5.18</v>
      </c>
      <c r="AA28" s="196">
        <v>1.49</v>
      </c>
      <c r="AB28" s="196">
        <v>0</v>
      </c>
      <c r="AC28" s="196">
        <v>8.5399999999999991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4.1500000000000004</v>
      </c>
      <c r="AS28" s="196">
        <v>23.9</v>
      </c>
      <c r="AT28" s="196">
        <v>40.67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21.62</v>
      </c>
      <c r="L29" s="196">
        <v>5.6</v>
      </c>
      <c r="M29" s="196">
        <v>2.59</v>
      </c>
      <c r="N29" s="196">
        <v>2.2000000000000002</v>
      </c>
      <c r="O29" s="196">
        <v>3.11</v>
      </c>
      <c r="P29" s="196">
        <v>0.98</v>
      </c>
      <c r="Q29" s="196">
        <v>4.79</v>
      </c>
      <c r="R29" s="196">
        <v>0.79</v>
      </c>
      <c r="S29" s="196">
        <v>11.59</v>
      </c>
      <c r="T29" s="196">
        <v>0</v>
      </c>
      <c r="U29" s="196">
        <v>2.5299999999999998</v>
      </c>
      <c r="V29" s="196">
        <v>0.34</v>
      </c>
      <c r="W29" s="196">
        <v>0.65</v>
      </c>
      <c r="X29" s="196">
        <v>2.75</v>
      </c>
      <c r="Y29" s="196">
        <v>0</v>
      </c>
      <c r="Z29" s="196">
        <v>5.18</v>
      </c>
      <c r="AA29" s="196">
        <v>1.49</v>
      </c>
      <c r="AB29" s="196">
        <v>0</v>
      </c>
      <c r="AC29" s="196">
        <v>8.5399999999999991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4.1500000000000004</v>
      </c>
      <c r="AS29" s="196">
        <v>23.85</v>
      </c>
      <c r="AT29" s="196">
        <v>40.67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30.65</v>
      </c>
      <c r="L30" s="196">
        <v>5.61</v>
      </c>
      <c r="M30" s="196">
        <v>2.59</v>
      </c>
      <c r="N30" s="196">
        <v>2.2000000000000002</v>
      </c>
      <c r="O30" s="196">
        <v>3.11</v>
      </c>
      <c r="P30" s="196">
        <v>0.98</v>
      </c>
      <c r="Q30" s="196">
        <v>4.79</v>
      </c>
      <c r="R30" s="196">
        <v>0.79</v>
      </c>
      <c r="S30" s="196">
        <v>11.59</v>
      </c>
      <c r="T30" s="196">
        <v>0</v>
      </c>
      <c r="U30" s="196">
        <v>2.5299999999999998</v>
      </c>
      <c r="V30" s="196">
        <v>0.34</v>
      </c>
      <c r="W30" s="196">
        <v>0.65</v>
      </c>
      <c r="X30" s="196">
        <v>2.75</v>
      </c>
      <c r="Y30" s="196">
        <v>0</v>
      </c>
      <c r="Z30" s="196">
        <v>5.18</v>
      </c>
      <c r="AA30" s="196">
        <v>1.49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4.1500000000000004</v>
      </c>
      <c r="AS30" s="196">
        <v>23.85</v>
      </c>
      <c r="AT30" s="196">
        <v>40.67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21.6</v>
      </c>
      <c r="L31" s="196">
        <v>5.6</v>
      </c>
      <c r="M31" s="196">
        <v>2.59</v>
      </c>
      <c r="N31" s="196">
        <v>2.2000000000000002</v>
      </c>
      <c r="O31" s="196">
        <v>3.11</v>
      </c>
      <c r="P31" s="196">
        <v>0.98</v>
      </c>
      <c r="Q31" s="196">
        <v>4.79</v>
      </c>
      <c r="R31" s="196">
        <v>0.79</v>
      </c>
      <c r="S31" s="196">
        <v>6.37</v>
      </c>
      <c r="T31" s="196">
        <v>0</v>
      </c>
      <c r="U31" s="196">
        <v>2.5299999999999998</v>
      </c>
      <c r="V31" s="196">
        <v>0.34</v>
      </c>
      <c r="W31" s="196">
        <v>0.65</v>
      </c>
      <c r="X31" s="196">
        <v>2.75</v>
      </c>
      <c r="Y31" s="196">
        <v>0</v>
      </c>
      <c r="Z31" s="196">
        <v>5.18</v>
      </c>
      <c r="AA31" s="196">
        <v>1.49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4.1500000000000004</v>
      </c>
      <c r="AS31" s="196">
        <v>23.7</v>
      </c>
      <c r="AT31" s="196">
        <v>40.67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21.6</v>
      </c>
      <c r="L32" s="196">
        <v>5.6</v>
      </c>
      <c r="M32" s="196">
        <v>2.59</v>
      </c>
      <c r="N32" s="196">
        <v>2.2000000000000002</v>
      </c>
      <c r="O32" s="196">
        <v>3.11</v>
      </c>
      <c r="P32" s="196">
        <v>0.98</v>
      </c>
      <c r="Q32" s="196">
        <v>2.64</v>
      </c>
      <c r="R32" s="196">
        <v>0.79</v>
      </c>
      <c r="S32" s="196">
        <v>6.37</v>
      </c>
      <c r="T32" s="196">
        <v>0</v>
      </c>
      <c r="U32" s="196">
        <v>2.5299999999999998</v>
      </c>
      <c r="V32" s="196">
        <v>0.34</v>
      </c>
      <c r="W32" s="196">
        <v>0.65</v>
      </c>
      <c r="X32" s="196">
        <v>2.75</v>
      </c>
      <c r="Y32" s="196">
        <v>0</v>
      </c>
      <c r="Z32" s="196">
        <v>5.18</v>
      </c>
      <c r="AA32" s="196">
        <v>1.49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4.1500000000000004</v>
      </c>
      <c r="AS32" s="196">
        <v>23.7</v>
      </c>
      <c r="AT32" s="196">
        <v>40.67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21.6</v>
      </c>
      <c r="L33" s="196">
        <v>5.6</v>
      </c>
      <c r="M33" s="196">
        <v>2.59</v>
      </c>
      <c r="N33" s="196">
        <v>2.2000000000000002</v>
      </c>
      <c r="O33" s="196">
        <v>3.11</v>
      </c>
      <c r="P33" s="196">
        <v>0.98</v>
      </c>
      <c r="Q33" s="196">
        <v>2.64</v>
      </c>
      <c r="R33" s="196">
        <v>0.79</v>
      </c>
      <c r="S33" s="196">
        <v>6.37</v>
      </c>
      <c r="T33" s="196">
        <v>0</v>
      </c>
      <c r="U33" s="196">
        <v>2.5299999999999998</v>
      </c>
      <c r="V33" s="196">
        <v>0.34</v>
      </c>
      <c r="W33" s="196">
        <v>0.65</v>
      </c>
      <c r="X33" s="196">
        <v>2.75</v>
      </c>
      <c r="Y33" s="196">
        <v>0</v>
      </c>
      <c r="Z33" s="196">
        <v>5.18</v>
      </c>
      <c r="AA33" s="196">
        <v>1.49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-46.19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4.1500000000000004</v>
      </c>
      <c r="AS33" s="196">
        <v>23.7</v>
      </c>
      <c r="AT33" s="196">
        <v>40.67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21.6</v>
      </c>
      <c r="L34" s="196">
        <v>5.6</v>
      </c>
      <c r="M34" s="196">
        <v>2.59</v>
      </c>
      <c r="N34" s="196">
        <v>2.2000000000000002</v>
      </c>
      <c r="O34" s="196">
        <v>3.11</v>
      </c>
      <c r="P34" s="196">
        <v>0.98</v>
      </c>
      <c r="Q34" s="196">
        <v>2.64</v>
      </c>
      <c r="R34" s="196">
        <v>0.79</v>
      </c>
      <c r="S34" s="196">
        <v>6.37</v>
      </c>
      <c r="T34" s="196">
        <v>0</v>
      </c>
      <c r="U34" s="196">
        <v>2.5299999999999998</v>
      </c>
      <c r="V34" s="196">
        <v>0.34</v>
      </c>
      <c r="W34" s="196">
        <v>0.65</v>
      </c>
      <c r="X34" s="196">
        <v>2.75</v>
      </c>
      <c r="Y34" s="196">
        <v>0</v>
      </c>
      <c r="Z34" s="196">
        <v>5.18</v>
      </c>
      <c r="AA34" s="196">
        <v>1.49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-46.19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4.1500000000000004</v>
      </c>
      <c r="AS34" s="196">
        <v>23.7</v>
      </c>
      <c r="AT34" s="196">
        <v>40.67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21.6</v>
      </c>
      <c r="L35" s="196">
        <v>5.6</v>
      </c>
      <c r="M35" s="196">
        <v>2.59</v>
      </c>
      <c r="N35" s="196">
        <v>2.2000000000000002</v>
      </c>
      <c r="O35" s="196">
        <v>3.11</v>
      </c>
      <c r="P35" s="196">
        <v>0.98</v>
      </c>
      <c r="Q35" s="196">
        <v>2.64</v>
      </c>
      <c r="R35" s="196">
        <v>0.79</v>
      </c>
      <c r="S35" s="196">
        <v>6.37</v>
      </c>
      <c r="T35" s="196">
        <v>0</v>
      </c>
      <c r="U35" s="196">
        <v>2.5299999999999998</v>
      </c>
      <c r="V35" s="196">
        <v>0.34</v>
      </c>
      <c r="W35" s="196">
        <v>0.65</v>
      </c>
      <c r="X35" s="196">
        <v>2.75</v>
      </c>
      <c r="Y35" s="196">
        <v>0</v>
      </c>
      <c r="Z35" s="196">
        <v>5.18</v>
      </c>
      <c r="AA35" s="196">
        <v>1.49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-46.19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4.1500000000000004</v>
      </c>
      <c r="AS35" s="196">
        <v>23.7</v>
      </c>
      <c r="AT35" s="196">
        <v>40.67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21.6</v>
      </c>
      <c r="L36" s="196">
        <v>5.6</v>
      </c>
      <c r="M36" s="196">
        <v>2.59</v>
      </c>
      <c r="N36" s="196">
        <v>2.2000000000000002</v>
      </c>
      <c r="O36" s="196">
        <v>3.11</v>
      </c>
      <c r="P36" s="196">
        <v>0.98</v>
      </c>
      <c r="Q36" s="196">
        <v>2.64</v>
      </c>
      <c r="R36" s="196">
        <v>0.79</v>
      </c>
      <c r="S36" s="196">
        <v>6.37</v>
      </c>
      <c r="T36" s="196">
        <v>0</v>
      </c>
      <c r="U36" s="196">
        <v>2.5299999999999998</v>
      </c>
      <c r="V36" s="196">
        <v>0.34</v>
      </c>
      <c r="W36" s="196">
        <v>0.65</v>
      </c>
      <c r="X36" s="196">
        <v>2.75</v>
      </c>
      <c r="Y36" s="196">
        <v>0</v>
      </c>
      <c r="Z36" s="196">
        <v>5.18</v>
      </c>
      <c r="AA36" s="196">
        <v>1.49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-46.19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4.1500000000000004</v>
      </c>
      <c r="AS36" s="196">
        <v>23.7</v>
      </c>
      <c r="AT36" s="196">
        <v>40.67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21.6</v>
      </c>
      <c r="L37" s="196">
        <v>5.6</v>
      </c>
      <c r="M37" s="196">
        <v>2.59</v>
      </c>
      <c r="N37" s="196">
        <v>2.2000000000000002</v>
      </c>
      <c r="O37" s="196">
        <v>3.11</v>
      </c>
      <c r="P37" s="196">
        <v>0.98</v>
      </c>
      <c r="Q37" s="196">
        <v>2.64</v>
      </c>
      <c r="R37" s="196">
        <v>0.79</v>
      </c>
      <c r="S37" s="196">
        <v>6.37</v>
      </c>
      <c r="T37" s="196">
        <v>0</v>
      </c>
      <c r="U37" s="196">
        <v>2.5299999999999998</v>
      </c>
      <c r="V37" s="196">
        <v>0.34</v>
      </c>
      <c r="W37" s="196">
        <v>0.65</v>
      </c>
      <c r="X37" s="196">
        <v>2.75</v>
      </c>
      <c r="Y37" s="196">
        <v>0</v>
      </c>
      <c r="Z37" s="196">
        <v>5.18</v>
      </c>
      <c r="AA37" s="196">
        <v>1.49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-46.19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4.1500000000000004</v>
      </c>
      <c r="AS37" s="196">
        <v>23.7</v>
      </c>
      <c r="AT37" s="196">
        <v>40.67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21.6</v>
      </c>
      <c r="L38" s="196">
        <v>5.6</v>
      </c>
      <c r="M38" s="196">
        <v>2.59</v>
      </c>
      <c r="N38" s="196">
        <v>2.2000000000000002</v>
      </c>
      <c r="O38" s="196">
        <v>3.11</v>
      </c>
      <c r="P38" s="196">
        <v>0.98</v>
      </c>
      <c r="Q38" s="196">
        <v>2.64</v>
      </c>
      <c r="R38" s="196">
        <v>0.79</v>
      </c>
      <c r="S38" s="196">
        <v>6.37</v>
      </c>
      <c r="T38" s="196">
        <v>0</v>
      </c>
      <c r="U38" s="196">
        <v>2.5299999999999998</v>
      </c>
      <c r="V38" s="196">
        <v>0.34</v>
      </c>
      <c r="W38" s="196">
        <v>0.65</v>
      </c>
      <c r="X38" s="196">
        <v>2.75</v>
      </c>
      <c r="Y38" s="196">
        <v>0</v>
      </c>
      <c r="Z38" s="196">
        <v>5.18</v>
      </c>
      <c r="AA38" s="196">
        <v>1.49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-46.19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4.1500000000000004</v>
      </c>
      <c r="AS38" s="196">
        <v>23.7</v>
      </c>
      <c r="AT38" s="196">
        <v>40.67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21.6</v>
      </c>
      <c r="L39" s="196">
        <v>5.6</v>
      </c>
      <c r="M39" s="196">
        <v>2.59</v>
      </c>
      <c r="N39" s="196">
        <v>2.2000000000000002</v>
      </c>
      <c r="O39" s="196">
        <v>3.11</v>
      </c>
      <c r="P39" s="196">
        <v>0.98</v>
      </c>
      <c r="Q39" s="196">
        <v>2.64</v>
      </c>
      <c r="R39" s="196">
        <v>0.79</v>
      </c>
      <c r="S39" s="196">
        <v>6.37</v>
      </c>
      <c r="T39" s="196">
        <v>0</v>
      </c>
      <c r="U39" s="196">
        <v>2.5299999999999998</v>
      </c>
      <c r="V39" s="196">
        <v>0.34</v>
      </c>
      <c r="W39" s="196">
        <v>0.65</v>
      </c>
      <c r="X39" s="196">
        <v>2.75</v>
      </c>
      <c r="Y39" s="196">
        <v>0</v>
      </c>
      <c r="Z39" s="196">
        <v>5.18</v>
      </c>
      <c r="AA39" s="196">
        <v>1.49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-46.19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4.1500000000000004</v>
      </c>
      <c r="AS39" s="196">
        <v>23.7</v>
      </c>
      <c r="AT39" s="196">
        <v>40.67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21.6</v>
      </c>
      <c r="L40" s="196">
        <v>5.6</v>
      </c>
      <c r="M40" s="196">
        <v>2.59</v>
      </c>
      <c r="N40" s="196">
        <v>2.2000000000000002</v>
      </c>
      <c r="O40" s="196">
        <v>3.11</v>
      </c>
      <c r="P40" s="196">
        <v>0.98</v>
      </c>
      <c r="Q40" s="196">
        <v>2.64</v>
      </c>
      <c r="R40" s="196">
        <v>0.79</v>
      </c>
      <c r="S40" s="196">
        <v>6.37</v>
      </c>
      <c r="T40" s="196">
        <v>0</v>
      </c>
      <c r="U40" s="196">
        <v>2.5299999999999998</v>
      </c>
      <c r="V40" s="196">
        <v>0.34</v>
      </c>
      <c r="W40" s="196">
        <v>0.65</v>
      </c>
      <c r="X40" s="196">
        <v>2.75</v>
      </c>
      <c r="Y40" s="196">
        <v>0</v>
      </c>
      <c r="Z40" s="196">
        <v>5.18</v>
      </c>
      <c r="AA40" s="196">
        <v>1.49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-46.19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4.1500000000000004</v>
      </c>
      <c r="AS40" s="196">
        <v>23.7</v>
      </c>
      <c r="AT40" s="196">
        <v>40.67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21.6</v>
      </c>
      <c r="L41" s="196">
        <v>5.6</v>
      </c>
      <c r="M41" s="196">
        <v>2.59</v>
      </c>
      <c r="N41" s="196">
        <v>2.2000000000000002</v>
      </c>
      <c r="O41" s="196">
        <v>3.11</v>
      </c>
      <c r="P41" s="196">
        <v>0.98</v>
      </c>
      <c r="Q41" s="196">
        <v>2.64</v>
      </c>
      <c r="R41" s="196">
        <v>0.79</v>
      </c>
      <c r="S41" s="196">
        <v>6.37</v>
      </c>
      <c r="T41" s="196">
        <v>0</v>
      </c>
      <c r="U41" s="196">
        <v>2.5299999999999998</v>
      </c>
      <c r="V41" s="196">
        <v>0.34</v>
      </c>
      <c r="W41" s="196">
        <v>0.65</v>
      </c>
      <c r="X41" s="196">
        <v>2.75</v>
      </c>
      <c r="Y41" s="196">
        <v>0</v>
      </c>
      <c r="Z41" s="196">
        <v>5.18</v>
      </c>
      <c r="AA41" s="196">
        <v>1.49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-46.19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4.1500000000000004</v>
      </c>
      <c r="AS41" s="196">
        <v>23.7</v>
      </c>
      <c r="AT41" s="196">
        <v>40.67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21.6</v>
      </c>
      <c r="L42" s="196">
        <v>5.6</v>
      </c>
      <c r="M42" s="196">
        <v>2.59</v>
      </c>
      <c r="N42" s="196">
        <v>2.2000000000000002</v>
      </c>
      <c r="O42" s="196">
        <v>3.11</v>
      </c>
      <c r="P42" s="196">
        <v>0.98</v>
      </c>
      <c r="Q42" s="196">
        <v>2.64</v>
      </c>
      <c r="R42" s="196">
        <v>0.79</v>
      </c>
      <c r="S42" s="196">
        <v>6.37</v>
      </c>
      <c r="T42" s="196">
        <v>0</v>
      </c>
      <c r="U42" s="196">
        <v>2.5299999999999998</v>
      </c>
      <c r="V42" s="196">
        <v>0.34</v>
      </c>
      <c r="W42" s="196">
        <v>0.65</v>
      </c>
      <c r="X42" s="196">
        <v>2.75</v>
      </c>
      <c r="Y42" s="196">
        <v>0</v>
      </c>
      <c r="Z42" s="196">
        <v>5.18</v>
      </c>
      <c r="AA42" s="196">
        <v>1.49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-46.19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4.1500000000000004</v>
      </c>
      <c r="AS42" s="196">
        <v>23.7</v>
      </c>
      <c r="AT42" s="196">
        <v>40.67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21.62</v>
      </c>
      <c r="L43" s="196">
        <v>5.6</v>
      </c>
      <c r="M43" s="196">
        <v>2.59</v>
      </c>
      <c r="N43" s="196">
        <v>2.2000000000000002</v>
      </c>
      <c r="O43" s="196">
        <v>3.11</v>
      </c>
      <c r="P43" s="196">
        <v>0.98</v>
      </c>
      <c r="Q43" s="196">
        <v>4.79</v>
      </c>
      <c r="R43" s="196">
        <v>0.79</v>
      </c>
      <c r="S43" s="196">
        <v>6.37</v>
      </c>
      <c r="T43" s="196">
        <v>0</v>
      </c>
      <c r="U43" s="196">
        <v>2.5299999999999998</v>
      </c>
      <c r="V43" s="196">
        <v>0.34</v>
      </c>
      <c r="W43" s="196">
        <v>0.65</v>
      </c>
      <c r="X43" s="196">
        <v>2.75</v>
      </c>
      <c r="Y43" s="196">
        <v>0</v>
      </c>
      <c r="Z43" s="196">
        <v>5.18</v>
      </c>
      <c r="AA43" s="196">
        <v>1.49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4.1500000000000004</v>
      </c>
      <c r="AS43" s="196">
        <v>23.7</v>
      </c>
      <c r="AT43" s="196">
        <v>40.67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21.62</v>
      </c>
      <c r="L44" s="196">
        <v>5.6</v>
      </c>
      <c r="M44" s="196">
        <v>2.59</v>
      </c>
      <c r="N44" s="196">
        <v>2.2000000000000002</v>
      </c>
      <c r="O44" s="196">
        <v>3.11</v>
      </c>
      <c r="P44" s="196">
        <v>0.98</v>
      </c>
      <c r="Q44" s="196">
        <v>4.79</v>
      </c>
      <c r="R44" s="196">
        <v>0.79</v>
      </c>
      <c r="S44" s="196">
        <v>6.37</v>
      </c>
      <c r="T44" s="196">
        <v>0</v>
      </c>
      <c r="U44" s="196">
        <v>2.5299999999999998</v>
      </c>
      <c r="V44" s="196">
        <v>0.34</v>
      </c>
      <c r="W44" s="196">
        <v>0.65</v>
      </c>
      <c r="X44" s="196">
        <v>2.75</v>
      </c>
      <c r="Y44" s="196">
        <v>0</v>
      </c>
      <c r="Z44" s="196">
        <v>5.18</v>
      </c>
      <c r="AA44" s="196">
        <v>1.49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4.1500000000000004</v>
      </c>
      <c r="AS44" s="196">
        <v>23.7</v>
      </c>
      <c r="AT44" s="196">
        <v>40.67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21.62</v>
      </c>
      <c r="L45" s="196">
        <v>5.6</v>
      </c>
      <c r="M45" s="196">
        <v>2.59</v>
      </c>
      <c r="N45" s="196">
        <v>2.2000000000000002</v>
      </c>
      <c r="O45" s="196">
        <v>3.11</v>
      </c>
      <c r="P45" s="196">
        <v>0.98</v>
      </c>
      <c r="Q45" s="196">
        <v>4.79</v>
      </c>
      <c r="R45" s="196">
        <v>0.79</v>
      </c>
      <c r="S45" s="196">
        <v>11.59</v>
      </c>
      <c r="T45" s="196">
        <v>0</v>
      </c>
      <c r="U45" s="196">
        <v>2.5299999999999998</v>
      </c>
      <c r="V45" s="196">
        <v>0.34</v>
      </c>
      <c r="W45" s="196">
        <v>0.65</v>
      </c>
      <c r="X45" s="196">
        <v>2.75</v>
      </c>
      <c r="Y45" s="196">
        <v>0</v>
      </c>
      <c r="Z45" s="196">
        <v>5.18</v>
      </c>
      <c r="AA45" s="196">
        <v>1.49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4.1500000000000004</v>
      </c>
      <c r="AS45" s="196">
        <v>23.7</v>
      </c>
      <c r="AT45" s="196">
        <v>40.67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21.62</v>
      </c>
      <c r="L46" s="196">
        <v>5.6</v>
      </c>
      <c r="M46" s="196">
        <v>2.59</v>
      </c>
      <c r="N46" s="196">
        <v>2.2000000000000002</v>
      </c>
      <c r="O46" s="196">
        <v>3.11</v>
      </c>
      <c r="P46" s="196">
        <v>0.98</v>
      </c>
      <c r="Q46" s="196">
        <v>4.79</v>
      </c>
      <c r="R46" s="196">
        <v>0.79</v>
      </c>
      <c r="S46" s="196">
        <v>11.59</v>
      </c>
      <c r="T46" s="196">
        <v>0</v>
      </c>
      <c r="U46" s="196">
        <v>2.5299999999999998</v>
      </c>
      <c r="V46" s="196">
        <v>0.34</v>
      </c>
      <c r="W46" s="196">
        <v>0.65</v>
      </c>
      <c r="X46" s="196">
        <v>2.75</v>
      </c>
      <c r="Y46" s="196">
        <v>0</v>
      </c>
      <c r="Z46" s="196">
        <v>5.18</v>
      </c>
      <c r="AA46" s="196">
        <v>1.49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4.1500000000000004</v>
      </c>
      <c r="AS46" s="196">
        <v>23.7</v>
      </c>
      <c r="AT46" s="196">
        <v>40.67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21.62</v>
      </c>
      <c r="L47" s="196">
        <v>5.6</v>
      </c>
      <c r="M47" s="196">
        <v>2.59</v>
      </c>
      <c r="N47" s="196">
        <v>2.2000000000000002</v>
      </c>
      <c r="O47" s="196">
        <v>3.11</v>
      </c>
      <c r="P47" s="196">
        <v>0.98</v>
      </c>
      <c r="Q47" s="196">
        <v>4.79</v>
      </c>
      <c r="R47" s="196">
        <v>0.79</v>
      </c>
      <c r="S47" s="196">
        <v>11.59</v>
      </c>
      <c r="T47" s="196">
        <v>0</v>
      </c>
      <c r="U47" s="196">
        <v>2.5299999999999998</v>
      </c>
      <c r="V47" s="196">
        <v>0.34</v>
      </c>
      <c r="W47" s="196">
        <v>0.65</v>
      </c>
      <c r="X47" s="196">
        <v>2.75</v>
      </c>
      <c r="Y47" s="196">
        <v>0</v>
      </c>
      <c r="Z47" s="196">
        <v>5.18</v>
      </c>
      <c r="AA47" s="196">
        <v>1.49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4.1500000000000004</v>
      </c>
      <c r="AS47" s="196">
        <v>23.7</v>
      </c>
      <c r="AT47" s="196">
        <v>40.67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21.62</v>
      </c>
      <c r="L48" s="196">
        <v>5.6</v>
      </c>
      <c r="M48" s="196">
        <v>2.59</v>
      </c>
      <c r="N48" s="196">
        <v>2.2000000000000002</v>
      </c>
      <c r="O48" s="196">
        <v>3.11</v>
      </c>
      <c r="P48" s="196">
        <v>0.98</v>
      </c>
      <c r="Q48" s="196">
        <v>4.79</v>
      </c>
      <c r="R48" s="196">
        <v>0.79</v>
      </c>
      <c r="S48" s="196">
        <v>11.59</v>
      </c>
      <c r="T48" s="196">
        <v>0</v>
      </c>
      <c r="U48" s="196">
        <v>2.5299999999999998</v>
      </c>
      <c r="V48" s="196">
        <v>0.34</v>
      </c>
      <c r="W48" s="196">
        <v>0.65</v>
      </c>
      <c r="X48" s="196">
        <v>2.75</v>
      </c>
      <c r="Y48" s="196">
        <v>0</v>
      </c>
      <c r="Z48" s="196">
        <v>5.18</v>
      </c>
      <c r="AA48" s="196">
        <v>1.49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4.1500000000000004</v>
      </c>
      <c r="AS48" s="196">
        <v>23.7</v>
      </c>
      <c r="AT48" s="196">
        <v>40.67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21.6</v>
      </c>
      <c r="L49" s="196">
        <v>5.6</v>
      </c>
      <c r="M49" s="196">
        <v>2.59</v>
      </c>
      <c r="N49" s="196">
        <v>2.2000000000000002</v>
      </c>
      <c r="O49" s="196">
        <v>3.11</v>
      </c>
      <c r="P49" s="196">
        <v>0.98</v>
      </c>
      <c r="Q49" s="196">
        <v>4.79</v>
      </c>
      <c r="R49" s="196">
        <v>0.79</v>
      </c>
      <c r="S49" s="196">
        <v>11.59</v>
      </c>
      <c r="T49" s="196">
        <v>0</v>
      </c>
      <c r="U49" s="196">
        <v>2.5299999999999998</v>
      </c>
      <c r="V49" s="196">
        <v>0.34</v>
      </c>
      <c r="W49" s="196">
        <v>0.65</v>
      </c>
      <c r="X49" s="196">
        <v>2.75</v>
      </c>
      <c r="Y49" s="196">
        <v>0</v>
      </c>
      <c r="Z49" s="196">
        <v>5.18</v>
      </c>
      <c r="AA49" s="196">
        <v>1.49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4.1500000000000004</v>
      </c>
      <c r="AS49" s="196">
        <v>23.7</v>
      </c>
      <c r="AT49" s="196">
        <v>40.67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21.6</v>
      </c>
      <c r="L50" s="196">
        <v>5.6</v>
      </c>
      <c r="M50" s="196">
        <v>2.59</v>
      </c>
      <c r="N50" s="196">
        <v>2.2000000000000002</v>
      </c>
      <c r="O50" s="196">
        <v>3.11</v>
      </c>
      <c r="P50" s="196">
        <v>0.98</v>
      </c>
      <c r="Q50" s="196">
        <v>4.79</v>
      </c>
      <c r="R50" s="196">
        <v>0.79</v>
      </c>
      <c r="S50" s="196">
        <v>11.59</v>
      </c>
      <c r="T50" s="196">
        <v>0</v>
      </c>
      <c r="U50" s="196">
        <v>2.5299999999999998</v>
      </c>
      <c r="V50" s="196">
        <v>0.34</v>
      </c>
      <c r="W50" s="196">
        <v>0.65</v>
      </c>
      <c r="X50" s="196">
        <v>2.75</v>
      </c>
      <c r="Y50" s="196">
        <v>0</v>
      </c>
      <c r="Z50" s="196">
        <v>5.18</v>
      </c>
      <c r="AA50" s="196">
        <v>1.49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4.1500000000000004</v>
      </c>
      <c r="AS50" s="196">
        <v>23.7</v>
      </c>
      <c r="AT50" s="196">
        <v>40.67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4.1500000000000004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49.97</v>
      </c>
      <c r="L51" s="196">
        <v>8.4700000000000006</v>
      </c>
      <c r="M51" s="196">
        <v>2.59</v>
      </c>
      <c r="N51" s="196">
        <v>2.2000000000000002</v>
      </c>
      <c r="O51" s="196">
        <v>3.11</v>
      </c>
      <c r="P51" s="196">
        <v>0.98</v>
      </c>
      <c r="Q51" s="196">
        <v>4.79</v>
      </c>
      <c r="R51" s="196">
        <v>0.79</v>
      </c>
      <c r="S51" s="196">
        <v>11.59</v>
      </c>
      <c r="T51" s="196">
        <v>0</v>
      </c>
      <c r="U51" s="196">
        <v>2.5299999999999998</v>
      </c>
      <c r="V51" s="196">
        <v>0.34</v>
      </c>
      <c r="W51" s="196">
        <v>0.65</v>
      </c>
      <c r="X51" s="196">
        <v>2.75</v>
      </c>
      <c r="Y51" s="196">
        <v>0</v>
      </c>
      <c r="Z51" s="196">
        <v>5.18</v>
      </c>
      <c r="AA51" s="196">
        <v>1.49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20.18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4.1500000000000004</v>
      </c>
      <c r="AS51" s="196">
        <v>23.7</v>
      </c>
      <c r="AT51" s="196">
        <v>40.67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4.1500000000000004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69.12</v>
      </c>
      <c r="L52" s="196">
        <v>8.4700000000000006</v>
      </c>
      <c r="M52" s="196">
        <v>2.59</v>
      </c>
      <c r="N52" s="196">
        <v>2.2000000000000002</v>
      </c>
      <c r="O52" s="196">
        <v>3.11</v>
      </c>
      <c r="P52" s="196">
        <v>0.98</v>
      </c>
      <c r="Q52" s="196">
        <v>4.79</v>
      </c>
      <c r="R52" s="196">
        <v>0.79</v>
      </c>
      <c r="S52" s="196">
        <v>11.59</v>
      </c>
      <c r="T52" s="196">
        <v>0</v>
      </c>
      <c r="U52" s="196">
        <v>2.5299999999999998</v>
      </c>
      <c r="V52" s="196">
        <v>0.34</v>
      </c>
      <c r="W52" s="196">
        <v>0.65</v>
      </c>
      <c r="X52" s="196">
        <v>2.75</v>
      </c>
      <c r="Y52" s="196">
        <v>0</v>
      </c>
      <c r="Z52" s="196">
        <v>5.18</v>
      </c>
      <c r="AA52" s="196">
        <v>1.49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20.18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4.1500000000000004</v>
      </c>
      <c r="AS52" s="196">
        <v>23.7</v>
      </c>
      <c r="AT52" s="196">
        <v>40.67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4.1500000000000004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136.16</v>
      </c>
      <c r="L53" s="196">
        <v>8.4700000000000006</v>
      </c>
      <c r="M53" s="196">
        <v>2.59</v>
      </c>
      <c r="N53" s="196">
        <v>2.2000000000000002</v>
      </c>
      <c r="O53" s="196">
        <v>3.11</v>
      </c>
      <c r="P53" s="196">
        <v>0.98</v>
      </c>
      <c r="Q53" s="196">
        <v>4.79</v>
      </c>
      <c r="R53" s="196">
        <v>0.79</v>
      </c>
      <c r="S53" s="196">
        <v>11.59</v>
      </c>
      <c r="T53" s="196">
        <v>0</v>
      </c>
      <c r="U53" s="196">
        <v>2.5299999999999998</v>
      </c>
      <c r="V53" s="196">
        <v>0.34</v>
      </c>
      <c r="W53" s="196">
        <v>0.65</v>
      </c>
      <c r="X53" s="196">
        <v>2.75</v>
      </c>
      <c r="Y53" s="196">
        <v>0</v>
      </c>
      <c r="Z53" s="196">
        <v>5.18</v>
      </c>
      <c r="AA53" s="196">
        <v>1.49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20.18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4.1500000000000004</v>
      </c>
      <c r="AS53" s="196">
        <v>23.7</v>
      </c>
      <c r="AT53" s="196">
        <v>40.67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4.1500000000000004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155.31</v>
      </c>
      <c r="L54" s="196">
        <v>8.4700000000000006</v>
      </c>
      <c r="M54" s="196">
        <v>2.59</v>
      </c>
      <c r="N54" s="196">
        <v>2.2000000000000002</v>
      </c>
      <c r="O54" s="196">
        <v>3.11</v>
      </c>
      <c r="P54" s="196">
        <v>0.98</v>
      </c>
      <c r="Q54" s="196">
        <v>4.79</v>
      </c>
      <c r="R54" s="196">
        <v>0.79</v>
      </c>
      <c r="S54" s="196">
        <v>11.59</v>
      </c>
      <c r="T54" s="196">
        <v>0</v>
      </c>
      <c r="U54" s="196">
        <v>2.5299999999999998</v>
      </c>
      <c r="V54" s="196">
        <v>0.34</v>
      </c>
      <c r="W54" s="196">
        <v>0.65</v>
      </c>
      <c r="X54" s="196">
        <v>2.75</v>
      </c>
      <c r="Y54" s="196">
        <v>0</v>
      </c>
      <c r="Z54" s="196">
        <v>5.18</v>
      </c>
      <c r="AA54" s="196">
        <v>1.49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20.18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4.1500000000000004</v>
      </c>
      <c r="AS54" s="196">
        <v>23.7</v>
      </c>
      <c r="AT54" s="196">
        <v>40.67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4.1500000000000004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241.49</v>
      </c>
      <c r="L55" s="196">
        <v>8.4700000000000006</v>
      </c>
      <c r="M55" s="196">
        <v>2.59</v>
      </c>
      <c r="N55" s="196">
        <v>2.2000000000000002</v>
      </c>
      <c r="O55" s="196">
        <v>3.11</v>
      </c>
      <c r="P55" s="196">
        <v>0.98</v>
      </c>
      <c r="Q55" s="196">
        <v>4.79</v>
      </c>
      <c r="R55" s="196">
        <v>0.79</v>
      </c>
      <c r="S55" s="196">
        <v>11.59</v>
      </c>
      <c r="T55" s="196">
        <v>0</v>
      </c>
      <c r="U55" s="196">
        <v>2.5299999999999998</v>
      </c>
      <c r="V55" s="196">
        <v>0.34</v>
      </c>
      <c r="W55" s="196">
        <v>0.65</v>
      </c>
      <c r="X55" s="196">
        <v>2.75</v>
      </c>
      <c r="Y55" s="196">
        <v>0</v>
      </c>
      <c r="Z55" s="196">
        <v>5.18</v>
      </c>
      <c r="AA55" s="196">
        <v>1.49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4.1500000000000004</v>
      </c>
      <c r="AS55" s="196">
        <v>23.7</v>
      </c>
      <c r="AT55" s="196">
        <v>40.67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4.1500000000000004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251.07</v>
      </c>
      <c r="L56" s="196">
        <v>8.4700000000000006</v>
      </c>
      <c r="M56" s="196">
        <v>2.59</v>
      </c>
      <c r="N56" s="196">
        <v>2.2000000000000002</v>
      </c>
      <c r="O56" s="196">
        <v>3.11</v>
      </c>
      <c r="P56" s="196">
        <v>0.98</v>
      </c>
      <c r="Q56" s="196">
        <v>4.79</v>
      </c>
      <c r="R56" s="196">
        <v>0.79</v>
      </c>
      <c r="S56" s="196">
        <v>11.59</v>
      </c>
      <c r="T56" s="196">
        <v>0</v>
      </c>
      <c r="U56" s="196">
        <v>2.5299999999999998</v>
      </c>
      <c r="V56" s="196">
        <v>0.34</v>
      </c>
      <c r="W56" s="196">
        <v>0.65</v>
      </c>
      <c r="X56" s="196">
        <v>2.75</v>
      </c>
      <c r="Y56" s="196">
        <v>0</v>
      </c>
      <c r="Z56" s="196">
        <v>5.18</v>
      </c>
      <c r="AA56" s="196">
        <v>1.49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4.1500000000000004</v>
      </c>
      <c r="AS56" s="196">
        <v>23.7</v>
      </c>
      <c r="AT56" s="196">
        <v>40.67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4.1500000000000004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251.07</v>
      </c>
      <c r="L57" s="196">
        <v>8.4700000000000006</v>
      </c>
      <c r="M57" s="196">
        <v>2.59</v>
      </c>
      <c r="N57" s="196">
        <v>2.2000000000000002</v>
      </c>
      <c r="O57" s="196">
        <v>3.11</v>
      </c>
      <c r="P57" s="196">
        <v>0.98</v>
      </c>
      <c r="Q57" s="196">
        <v>4.79</v>
      </c>
      <c r="R57" s="196">
        <v>0.79</v>
      </c>
      <c r="S57" s="196">
        <v>11.59</v>
      </c>
      <c r="T57" s="196">
        <v>0</v>
      </c>
      <c r="U57" s="196">
        <v>2.5299999999999998</v>
      </c>
      <c r="V57" s="196">
        <v>0.34</v>
      </c>
      <c r="W57" s="196">
        <v>0.65</v>
      </c>
      <c r="X57" s="196">
        <v>2.75</v>
      </c>
      <c r="Y57" s="196">
        <v>0</v>
      </c>
      <c r="Z57" s="196">
        <v>5.18</v>
      </c>
      <c r="AA57" s="196">
        <v>1.49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4.1500000000000004</v>
      </c>
      <c r="AS57" s="196">
        <v>23.7</v>
      </c>
      <c r="AT57" s="196">
        <v>40.67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4.1500000000000004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251.07</v>
      </c>
      <c r="L58" s="196">
        <v>8.4700000000000006</v>
      </c>
      <c r="M58" s="196">
        <v>2.59</v>
      </c>
      <c r="N58" s="196">
        <v>2.2000000000000002</v>
      </c>
      <c r="O58" s="196">
        <v>3.11</v>
      </c>
      <c r="P58" s="196">
        <v>0.98</v>
      </c>
      <c r="Q58" s="196">
        <v>4.79</v>
      </c>
      <c r="R58" s="196">
        <v>0.79</v>
      </c>
      <c r="S58" s="196">
        <v>11.59</v>
      </c>
      <c r="T58" s="196">
        <v>0</v>
      </c>
      <c r="U58" s="196">
        <v>2.5299999999999998</v>
      </c>
      <c r="V58" s="196">
        <v>0.34</v>
      </c>
      <c r="W58" s="196">
        <v>0.65</v>
      </c>
      <c r="X58" s="196">
        <v>2.75</v>
      </c>
      <c r="Y58" s="196">
        <v>0</v>
      </c>
      <c r="Z58" s="196">
        <v>5.18</v>
      </c>
      <c r="AA58" s="196">
        <v>1.49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4.1500000000000004</v>
      </c>
      <c r="AS58" s="196">
        <v>23.7</v>
      </c>
      <c r="AT58" s="196">
        <v>40.67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4.1500000000000004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233.83</v>
      </c>
      <c r="L59" s="196">
        <v>8.4700000000000006</v>
      </c>
      <c r="M59" s="196">
        <v>2.59</v>
      </c>
      <c r="N59" s="196">
        <v>2.2000000000000002</v>
      </c>
      <c r="O59" s="196">
        <v>3.11</v>
      </c>
      <c r="P59" s="196">
        <v>0.98</v>
      </c>
      <c r="Q59" s="196">
        <v>4.79</v>
      </c>
      <c r="R59" s="196">
        <v>0.79</v>
      </c>
      <c r="S59" s="196">
        <v>11.59</v>
      </c>
      <c r="T59" s="196">
        <v>0</v>
      </c>
      <c r="U59" s="196">
        <v>2.5299999999999998</v>
      </c>
      <c r="V59" s="196">
        <v>0.34</v>
      </c>
      <c r="W59" s="196">
        <v>0.65</v>
      </c>
      <c r="X59" s="196">
        <v>2.75</v>
      </c>
      <c r="Y59" s="196">
        <v>0</v>
      </c>
      <c r="Z59" s="196">
        <v>5.18</v>
      </c>
      <c r="AA59" s="196">
        <v>1.49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4.1500000000000004</v>
      </c>
      <c r="AS59" s="196">
        <v>23.7</v>
      </c>
      <c r="AT59" s="196">
        <v>40.67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4.1500000000000004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207.01</v>
      </c>
      <c r="L60" s="196">
        <v>8.4700000000000006</v>
      </c>
      <c r="M60" s="196">
        <v>2.59</v>
      </c>
      <c r="N60" s="196">
        <v>2.2000000000000002</v>
      </c>
      <c r="O60" s="196">
        <v>3.11</v>
      </c>
      <c r="P60" s="196">
        <v>0.98</v>
      </c>
      <c r="Q60" s="196">
        <v>4.79</v>
      </c>
      <c r="R60" s="196">
        <v>0.79</v>
      </c>
      <c r="S60" s="196">
        <v>11.59</v>
      </c>
      <c r="T60" s="196">
        <v>0</v>
      </c>
      <c r="U60" s="196">
        <v>2.5299999999999998</v>
      </c>
      <c r="V60" s="196">
        <v>0.34</v>
      </c>
      <c r="W60" s="196">
        <v>0.65</v>
      </c>
      <c r="X60" s="196">
        <v>2.75</v>
      </c>
      <c r="Y60" s="196">
        <v>0</v>
      </c>
      <c r="Z60" s="196">
        <v>5.18</v>
      </c>
      <c r="AA60" s="196">
        <v>1.49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20.18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4.1500000000000004</v>
      </c>
      <c r="AS60" s="196">
        <v>23.7</v>
      </c>
      <c r="AT60" s="196">
        <v>40.67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4.1500000000000004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197.84</v>
      </c>
      <c r="L61" s="196">
        <v>8.4700000000000006</v>
      </c>
      <c r="M61" s="196">
        <v>2.59</v>
      </c>
      <c r="N61" s="196">
        <v>2.2000000000000002</v>
      </c>
      <c r="O61" s="196">
        <v>3.11</v>
      </c>
      <c r="P61" s="196">
        <v>0.98</v>
      </c>
      <c r="Q61" s="196">
        <v>4.79</v>
      </c>
      <c r="R61" s="196">
        <v>0.79</v>
      </c>
      <c r="S61" s="196">
        <v>11.59</v>
      </c>
      <c r="T61" s="196">
        <v>0</v>
      </c>
      <c r="U61" s="196">
        <v>2.5299999999999998</v>
      </c>
      <c r="V61" s="196">
        <v>0.34</v>
      </c>
      <c r="W61" s="196">
        <v>0.65</v>
      </c>
      <c r="X61" s="196">
        <v>2.75</v>
      </c>
      <c r="Y61" s="196">
        <v>0</v>
      </c>
      <c r="Z61" s="196">
        <v>5.18</v>
      </c>
      <c r="AA61" s="196">
        <v>1.49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20.18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4.1500000000000004</v>
      </c>
      <c r="AS61" s="196">
        <v>23.7</v>
      </c>
      <c r="AT61" s="196">
        <v>40.67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4.1500000000000004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179.5</v>
      </c>
      <c r="L62" s="196">
        <v>8.4700000000000006</v>
      </c>
      <c r="M62" s="196">
        <v>2.59</v>
      </c>
      <c r="N62" s="196">
        <v>2.2000000000000002</v>
      </c>
      <c r="O62" s="196">
        <v>3.11</v>
      </c>
      <c r="P62" s="196">
        <v>0.98</v>
      </c>
      <c r="Q62" s="196">
        <v>4.79</v>
      </c>
      <c r="R62" s="196">
        <v>0.79</v>
      </c>
      <c r="S62" s="196">
        <v>11.59</v>
      </c>
      <c r="T62" s="196">
        <v>0</v>
      </c>
      <c r="U62" s="196">
        <v>2.5299999999999998</v>
      </c>
      <c r="V62" s="196">
        <v>0.34</v>
      </c>
      <c r="W62" s="196">
        <v>0.65</v>
      </c>
      <c r="X62" s="196">
        <v>2.75</v>
      </c>
      <c r="Y62" s="196">
        <v>0</v>
      </c>
      <c r="Z62" s="196">
        <v>5.18</v>
      </c>
      <c r="AA62" s="196">
        <v>1.49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20.18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4.1500000000000004</v>
      </c>
      <c r="AS62" s="196">
        <v>23.7</v>
      </c>
      <c r="AT62" s="196">
        <v>40.67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4.1500000000000004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161.16</v>
      </c>
      <c r="L63" s="196">
        <v>8.4700000000000006</v>
      </c>
      <c r="M63" s="196">
        <v>2.59</v>
      </c>
      <c r="N63" s="196">
        <v>2.2000000000000002</v>
      </c>
      <c r="O63" s="196">
        <v>3.11</v>
      </c>
      <c r="P63" s="196">
        <v>0.98</v>
      </c>
      <c r="Q63" s="196">
        <v>4.79</v>
      </c>
      <c r="R63" s="196">
        <v>0.79</v>
      </c>
      <c r="S63" s="196">
        <v>11.59</v>
      </c>
      <c r="T63" s="196">
        <v>0</v>
      </c>
      <c r="U63" s="196">
        <v>2.5299999999999998</v>
      </c>
      <c r="V63" s="196">
        <v>0.34</v>
      </c>
      <c r="W63" s="196">
        <v>0.65</v>
      </c>
      <c r="X63" s="196">
        <v>2.75</v>
      </c>
      <c r="Y63" s="196">
        <v>0</v>
      </c>
      <c r="Z63" s="196">
        <v>5.18</v>
      </c>
      <c r="AA63" s="196">
        <v>1.49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20.18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4.1500000000000004</v>
      </c>
      <c r="AS63" s="196">
        <v>23.7</v>
      </c>
      <c r="AT63" s="196">
        <v>40.67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4.1500000000000004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151.99</v>
      </c>
      <c r="L64" s="196">
        <v>8.4700000000000006</v>
      </c>
      <c r="M64" s="196">
        <v>2.59</v>
      </c>
      <c r="N64" s="196">
        <v>2.2000000000000002</v>
      </c>
      <c r="O64" s="196">
        <v>3.11</v>
      </c>
      <c r="P64" s="196">
        <v>0.98</v>
      </c>
      <c r="Q64" s="196">
        <v>4.79</v>
      </c>
      <c r="R64" s="196">
        <v>0.79</v>
      </c>
      <c r="S64" s="196">
        <v>11.59</v>
      </c>
      <c r="T64" s="196">
        <v>0</v>
      </c>
      <c r="U64" s="196">
        <v>2.5299999999999998</v>
      </c>
      <c r="V64" s="196">
        <v>0.34</v>
      </c>
      <c r="W64" s="196">
        <v>0.65</v>
      </c>
      <c r="X64" s="196">
        <v>2.75</v>
      </c>
      <c r="Y64" s="196">
        <v>0</v>
      </c>
      <c r="Z64" s="196">
        <v>5.18</v>
      </c>
      <c r="AA64" s="196">
        <v>1.49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20.18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4.1500000000000004</v>
      </c>
      <c r="AS64" s="196">
        <v>23.7</v>
      </c>
      <c r="AT64" s="196">
        <v>40.67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4.1500000000000004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115.31</v>
      </c>
      <c r="L65" s="196">
        <v>8.4700000000000006</v>
      </c>
      <c r="M65" s="196">
        <v>2.59</v>
      </c>
      <c r="N65" s="196">
        <v>2.2000000000000002</v>
      </c>
      <c r="O65" s="196">
        <v>3.11</v>
      </c>
      <c r="P65" s="196">
        <v>0.98</v>
      </c>
      <c r="Q65" s="196">
        <v>4.79</v>
      </c>
      <c r="R65" s="196">
        <v>0.79</v>
      </c>
      <c r="S65" s="196">
        <v>11.59</v>
      </c>
      <c r="T65" s="196">
        <v>0</v>
      </c>
      <c r="U65" s="196">
        <v>2.5299999999999998</v>
      </c>
      <c r="V65" s="196">
        <v>0.34</v>
      </c>
      <c r="W65" s="196">
        <v>0.65</v>
      </c>
      <c r="X65" s="196">
        <v>2.75</v>
      </c>
      <c r="Y65" s="196">
        <v>0</v>
      </c>
      <c r="Z65" s="196">
        <v>5.18</v>
      </c>
      <c r="AA65" s="196">
        <v>1.28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20.18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4.1500000000000004</v>
      </c>
      <c r="AS65" s="196">
        <v>23.7</v>
      </c>
      <c r="AT65" s="196">
        <v>40.67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4.1500000000000004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87.8</v>
      </c>
      <c r="L66" s="196">
        <v>8.4700000000000006</v>
      </c>
      <c r="M66" s="196">
        <v>2.59</v>
      </c>
      <c r="N66" s="196">
        <v>2.2000000000000002</v>
      </c>
      <c r="O66" s="196">
        <v>3.11</v>
      </c>
      <c r="P66" s="196">
        <v>0.98</v>
      </c>
      <c r="Q66" s="196">
        <v>4.79</v>
      </c>
      <c r="R66" s="196">
        <v>0.79</v>
      </c>
      <c r="S66" s="196">
        <v>11.59</v>
      </c>
      <c r="T66" s="196">
        <v>0</v>
      </c>
      <c r="U66" s="196">
        <v>2.5299999999999998</v>
      </c>
      <c r="V66" s="196">
        <v>0.34</v>
      </c>
      <c r="W66" s="196">
        <v>0.65</v>
      </c>
      <c r="X66" s="196">
        <v>2.75</v>
      </c>
      <c r="Y66" s="196">
        <v>0</v>
      </c>
      <c r="Z66" s="196">
        <v>5.18</v>
      </c>
      <c r="AA66" s="196">
        <v>1.28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20.18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4.1500000000000004</v>
      </c>
      <c r="AS66" s="196">
        <v>23.7</v>
      </c>
      <c r="AT66" s="196">
        <v>40.67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4.1500000000000004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29.19</v>
      </c>
      <c r="L67" s="196">
        <v>5.6</v>
      </c>
      <c r="M67" s="196">
        <v>2.59</v>
      </c>
      <c r="N67" s="196">
        <v>2.2000000000000002</v>
      </c>
      <c r="O67" s="196">
        <v>3.11</v>
      </c>
      <c r="P67" s="196">
        <v>0.98</v>
      </c>
      <c r="Q67" s="196">
        <v>4.79</v>
      </c>
      <c r="R67" s="196">
        <v>0.79</v>
      </c>
      <c r="S67" s="196">
        <v>11.59</v>
      </c>
      <c r="T67" s="196">
        <v>0</v>
      </c>
      <c r="U67" s="196">
        <v>2.5299999999999998</v>
      </c>
      <c r="V67" s="196">
        <v>0.34</v>
      </c>
      <c r="W67" s="196">
        <v>0.65</v>
      </c>
      <c r="X67" s="196">
        <v>2.75</v>
      </c>
      <c r="Y67" s="196">
        <v>0</v>
      </c>
      <c r="Z67" s="196">
        <v>5.18</v>
      </c>
      <c r="AA67" s="196">
        <v>1.49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4.1500000000000004</v>
      </c>
      <c r="AS67" s="196">
        <v>23.7</v>
      </c>
      <c r="AT67" s="196">
        <v>40.67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4.1500000000000004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21.6</v>
      </c>
      <c r="L68" s="196">
        <v>5.6</v>
      </c>
      <c r="M68" s="196">
        <v>2.59</v>
      </c>
      <c r="N68" s="196">
        <v>2.2000000000000002</v>
      </c>
      <c r="O68" s="196">
        <v>3.11</v>
      </c>
      <c r="P68" s="196">
        <v>0.98</v>
      </c>
      <c r="Q68" s="196">
        <v>4.79</v>
      </c>
      <c r="R68" s="196">
        <v>0.79</v>
      </c>
      <c r="S68" s="196">
        <v>11.59</v>
      </c>
      <c r="T68" s="196">
        <v>0</v>
      </c>
      <c r="U68" s="196">
        <v>2.5299999999999998</v>
      </c>
      <c r="V68" s="196">
        <v>0.34</v>
      </c>
      <c r="W68" s="196">
        <v>0.65</v>
      </c>
      <c r="X68" s="196">
        <v>2.75</v>
      </c>
      <c r="Y68" s="196">
        <v>0</v>
      </c>
      <c r="Z68" s="196">
        <v>5.18</v>
      </c>
      <c r="AA68" s="196">
        <v>1.49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4.1500000000000004</v>
      </c>
      <c r="AS68" s="196">
        <v>23.7</v>
      </c>
      <c r="AT68" s="196">
        <v>40.67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4.1500000000000004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21.6</v>
      </c>
      <c r="L69" s="196">
        <v>5.6</v>
      </c>
      <c r="M69" s="196">
        <v>2.59</v>
      </c>
      <c r="N69" s="196">
        <v>2.2000000000000002</v>
      </c>
      <c r="O69" s="196">
        <v>3.11</v>
      </c>
      <c r="P69" s="196">
        <v>0.98</v>
      </c>
      <c r="Q69" s="196">
        <v>2.64</v>
      </c>
      <c r="R69" s="196">
        <v>0.79</v>
      </c>
      <c r="S69" s="196">
        <v>6.37</v>
      </c>
      <c r="T69" s="196">
        <v>0</v>
      </c>
      <c r="U69" s="196">
        <v>2.5299999999999998</v>
      </c>
      <c r="V69" s="196">
        <v>0.34</v>
      </c>
      <c r="W69" s="196">
        <v>0.65</v>
      </c>
      <c r="X69" s="196">
        <v>2.75</v>
      </c>
      <c r="Y69" s="196">
        <v>0</v>
      </c>
      <c r="Z69" s="196">
        <v>5.18</v>
      </c>
      <c r="AA69" s="196">
        <v>1.49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4.1500000000000004</v>
      </c>
      <c r="AS69" s="196">
        <v>23.7</v>
      </c>
      <c r="AT69" s="196">
        <v>40.67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4.1500000000000004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21.6</v>
      </c>
      <c r="L70" s="196">
        <v>5.6</v>
      </c>
      <c r="M70" s="196">
        <v>2.59</v>
      </c>
      <c r="N70" s="196">
        <v>2.2000000000000002</v>
      </c>
      <c r="O70" s="196">
        <v>3.11</v>
      </c>
      <c r="P70" s="196">
        <v>0.98</v>
      </c>
      <c r="Q70" s="196">
        <v>2.64</v>
      </c>
      <c r="R70" s="196">
        <v>0.79</v>
      </c>
      <c r="S70" s="196">
        <v>6.37</v>
      </c>
      <c r="T70" s="196">
        <v>0</v>
      </c>
      <c r="U70" s="196">
        <v>2.5299999999999998</v>
      </c>
      <c r="V70" s="196">
        <v>0.34</v>
      </c>
      <c r="W70" s="196">
        <v>0.65</v>
      </c>
      <c r="X70" s="196">
        <v>2.75</v>
      </c>
      <c r="Y70" s="196">
        <v>0</v>
      </c>
      <c r="Z70" s="196">
        <v>5.18</v>
      </c>
      <c r="AA70" s="196">
        <v>1.49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4.1500000000000004</v>
      </c>
      <c r="AS70" s="196">
        <v>23.7</v>
      </c>
      <c r="AT70" s="196">
        <v>40.67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4.1500000000000004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21.6</v>
      </c>
      <c r="L71" s="196">
        <v>5.6</v>
      </c>
      <c r="M71" s="196">
        <v>2.59</v>
      </c>
      <c r="N71" s="196">
        <v>2.2000000000000002</v>
      </c>
      <c r="O71" s="196">
        <v>3.11</v>
      </c>
      <c r="P71" s="196">
        <v>0.98</v>
      </c>
      <c r="Q71" s="196">
        <v>2.64</v>
      </c>
      <c r="R71" s="196">
        <v>0.79</v>
      </c>
      <c r="S71" s="196">
        <v>6.37</v>
      </c>
      <c r="T71" s="196">
        <v>0</v>
      </c>
      <c r="U71" s="196">
        <v>2.5299999999999998</v>
      </c>
      <c r="V71" s="196">
        <v>0.34</v>
      </c>
      <c r="W71" s="196">
        <v>0.65</v>
      </c>
      <c r="X71" s="196">
        <v>2.75</v>
      </c>
      <c r="Y71" s="196">
        <v>0</v>
      </c>
      <c r="Z71" s="196">
        <v>5.18</v>
      </c>
      <c r="AA71" s="196">
        <v>1.49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-41.64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4.1500000000000004</v>
      </c>
      <c r="AS71" s="196">
        <v>23.7</v>
      </c>
      <c r="AT71" s="196">
        <v>40.67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4.1500000000000004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21.6</v>
      </c>
      <c r="L72" s="196">
        <v>5.6</v>
      </c>
      <c r="M72" s="196">
        <v>2.59</v>
      </c>
      <c r="N72" s="196">
        <v>2.2000000000000002</v>
      </c>
      <c r="O72" s="196">
        <v>3.11</v>
      </c>
      <c r="P72" s="196">
        <v>0.98</v>
      </c>
      <c r="Q72" s="196">
        <v>2.64</v>
      </c>
      <c r="R72" s="196">
        <v>0.79</v>
      </c>
      <c r="S72" s="196">
        <v>6.37</v>
      </c>
      <c r="T72" s="196">
        <v>0</v>
      </c>
      <c r="U72" s="196">
        <v>2.5299999999999998</v>
      </c>
      <c r="V72" s="196">
        <v>0.34</v>
      </c>
      <c r="W72" s="196">
        <v>0.65</v>
      </c>
      <c r="X72" s="196">
        <v>2.75</v>
      </c>
      <c r="Y72" s="196">
        <v>0</v>
      </c>
      <c r="Z72" s="196">
        <v>5.18</v>
      </c>
      <c r="AA72" s="196">
        <v>1.49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-37.76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4.1500000000000004</v>
      </c>
      <c r="AS72" s="196">
        <v>23.7</v>
      </c>
      <c r="AT72" s="196">
        <v>40.67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4.1500000000000004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21.6</v>
      </c>
      <c r="L73" s="196">
        <v>5.6</v>
      </c>
      <c r="M73" s="196">
        <v>2.59</v>
      </c>
      <c r="N73" s="196">
        <v>2.2000000000000002</v>
      </c>
      <c r="O73" s="196">
        <v>3.11</v>
      </c>
      <c r="P73" s="196">
        <v>0.98</v>
      </c>
      <c r="Q73" s="196">
        <v>2.64</v>
      </c>
      <c r="R73" s="196">
        <v>0.79</v>
      </c>
      <c r="S73" s="196">
        <v>6.37</v>
      </c>
      <c r="T73" s="196">
        <v>0</v>
      </c>
      <c r="U73" s="196">
        <v>2.5299999999999998</v>
      </c>
      <c r="V73" s="196">
        <v>0.34</v>
      </c>
      <c r="W73" s="196">
        <v>0.65</v>
      </c>
      <c r="X73" s="196">
        <v>2.75</v>
      </c>
      <c r="Y73" s="196">
        <v>0</v>
      </c>
      <c r="Z73" s="196">
        <v>5.18</v>
      </c>
      <c r="AA73" s="196">
        <v>1.49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-37.76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4.1500000000000004</v>
      </c>
      <c r="AS73" s="196">
        <v>23.7</v>
      </c>
      <c r="AT73" s="196">
        <v>40.67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4.1500000000000004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21.6</v>
      </c>
      <c r="L74" s="196">
        <v>5.6</v>
      </c>
      <c r="M74" s="196">
        <v>2.59</v>
      </c>
      <c r="N74" s="196">
        <v>2.2000000000000002</v>
      </c>
      <c r="O74" s="196">
        <v>3.11</v>
      </c>
      <c r="P74" s="196">
        <v>0.98</v>
      </c>
      <c r="Q74" s="196">
        <v>2.64</v>
      </c>
      <c r="R74" s="196">
        <v>0.79</v>
      </c>
      <c r="S74" s="196">
        <v>6.37</v>
      </c>
      <c r="T74" s="196">
        <v>0</v>
      </c>
      <c r="U74" s="196">
        <v>2.5299999999999998</v>
      </c>
      <c r="V74" s="196">
        <v>0.34</v>
      </c>
      <c r="W74" s="196">
        <v>0.65</v>
      </c>
      <c r="X74" s="196">
        <v>2.75</v>
      </c>
      <c r="Y74" s="196">
        <v>0</v>
      </c>
      <c r="Z74" s="196">
        <v>5.18</v>
      </c>
      <c r="AA74" s="196">
        <v>1.49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-37.76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4.1500000000000004</v>
      </c>
      <c r="AS74" s="196">
        <v>23.7</v>
      </c>
      <c r="AT74" s="196">
        <v>40.67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4.1500000000000004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21.6</v>
      </c>
      <c r="L75" s="196">
        <v>5.6</v>
      </c>
      <c r="M75" s="196">
        <v>2.59</v>
      </c>
      <c r="N75" s="196">
        <v>2.2000000000000002</v>
      </c>
      <c r="O75" s="196">
        <v>3.11</v>
      </c>
      <c r="P75" s="196">
        <v>0.98</v>
      </c>
      <c r="Q75" s="196">
        <v>2.64</v>
      </c>
      <c r="R75" s="196">
        <v>0.79</v>
      </c>
      <c r="S75" s="196">
        <v>6.37</v>
      </c>
      <c r="T75" s="196">
        <v>0</v>
      </c>
      <c r="U75" s="196">
        <v>2.5299999999999998</v>
      </c>
      <c r="V75" s="196">
        <v>0.34</v>
      </c>
      <c r="W75" s="196">
        <v>0.65</v>
      </c>
      <c r="X75" s="196">
        <v>2.75</v>
      </c>
      <c r="Y75" s="196">
        <v>0</v>
      </c>
      <c r="Z75" s="196">
        <v>5.18</v>
      </c>
      <c r="AA75" s="196">
        <v>1.49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-39.979999999999997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4.1500000000000004</v>
      </c>
      <c r="AS75" s="196">
        <v>23.9</v>
      </c>
      <c r="AT75" s="196">
        <v>40.67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4.1500000000000004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21.6</v>
      </c>
      <c r="L76" s="196">
        <v>5.6</v>
      </c>
      <c r="M76" s="196">
        <v>2.59</v>
      </c>
      <c r="N76" s="196">
        <v>2.2000000000000002</v>
      </c>
      <c r="O76" s="196">
        <v>3.11</v>
      </c>
      <c r="P76" s="196">
        <v>0.98</v>
      </c>
      <c r="Q76" s="196">
        <v>2.64</v>
      </c>
      <c r="R76" s="196">
        <v>0.79</v>
      </c>
      <c r="S76" s="196">
        <v>6.37</v>
      </c>
      <c r="T76" s="196">
        <v>0</v>
      </c>
      <c r="U76" s="196">
        <v>2.5299999999999998</v>
      </c>
      <c r="V76" s="196">
        <v>0.34</v>
      </c>
      <c r="W76" s="196">
        <v>0.65</v>
      </c>
      <c r="X76" s="196">
        <v>2.75</v>
      </c>
      <c r="Y76" s="196">
        <v>0</v>
      </c>
      <c r="Z76" s="196">
        <v>5.18</v>
      </c>
      <c r="AA76" s="196">
        <v>1.49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-39.979999999999997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4.1500000000000004</v>
      </c>
      <c r="AS76" s="196">
        <v>23.9</v>
      </c>
      <c r="AT76" s="196">
        <v>40.67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4.1500000000000004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21.6</v>
      </c>
      <c r="L77" s="196">
        <v>5.6</v>
      </c>
      <c r="M77" s="196">
        <v>2.59</v>
      </c>
      <c r="N77" s="196">
        <v>2.2000000000000002</v>
      </c>
      <c r="O77" s="196">
        <v>3.11</v>
      </c>
      <c r="P77" s="196">
        <v>0.98</v>
      </c>
      <c r="Q77" s="196">
        <v>2.64</v>
      </c>
      <c r="R77" s="196">
        <v>0.79</v>
      </c>
      <c r="S77" s="196">
        <v>6.37</v>
      </c>
      <c r="T77" s="196">
        <v>0</v>
      </c>
      <c r="U77" s="196">
        <v>2.5299999999999998</v>
      </c>
      <c r="V77" s="196">
        <v>0.34</v>
      </c>
      <c r="W77" s="196">
        <v>0.65</v>
      </c>
      <c r="X77" s="196">
        <v>2.75</v>
      </c>
      <c r="Y77" s="196">
        <v>0</v>
      </c>
      <c r="Z77" s="196">
        <v>5.18</v>
      </c>
      <c r="AA77" s="196">
        <v>1.49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-39.979999999999997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4.1500000000000004</v>
      </c>
      <c r="AS77" s="196">
        <v>23.9</v>
      </c>
      <c r="AT77" s="196">
        <v>40.67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4.1500000000000004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21.6</v>
      </c>
      <c r="L78" s="196">
        <v>5.6</v>
      </c>
      <c r="M78" s="196">
        <v>2.59</v>
      </c>
      <c r="N78" s="196">
        <v>2.2000000000000002</v>
      </c>
      <c r="O78" s="196">
        <v>3.11</v>
      </c>
      <c r="P78" s="196">
        <v>0.98</v>
      </c>
      <c r="Q78" s="196">
        <v>2.64</v>
      </c>
      <c r="R78" s="196">
        <v>0.79</v>
      </c>
      <c r="S78" s="196">
        <v>6.37</v>
      </c>
      <c r="T78" s="196">
        <v>0</v>
      </c>
      <c r="U78" s="196">
        <v>2.5299999999999998</v>
      </c>
      <c r="V78" s="196">
        <v>0.34</v>
      </c>
      <c r="W78" s="196">
        <v>0.65</v>
      </c>
      <c r="X78" s="196">
        <v>2.75</v>
      </c>
      <c r="Y78" s="196">
        <v>0</v>
      </c>
      <c r="Z78" s="196">
        <v>5.18</v>
      </c>
      <c r="AA78" s="196">
        <v>1.49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-39.979999999999997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4.1500000000000004</v>
      </c>
      <c r="AS78" s="196">
        <v>23.9</v>
      </c>
      <c r="AT78" s="196">
        <v>40.67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4.1500000000000004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21.6</v>
      </c>
      <c r="L79" s="196">
        <v>5.6</v>
      </c>
      <c r="M79" s="196">
        <v>2.59</v>
      </c>
      <c r="N79" s="196">
        <v>2.2000000000000002</v>
      </c>
      <c r="O79" s="196">
        <v>3.11</v>
      </c>
      <c r="P79" s="196">
        <v>0.98</v>
      </c>
      <c r="Q79" s="196">
        <v>2.64</v>
      </c>
      <c r="R79" s="196">
        <v>0.79</v>
      </c>
      <c r="S79" s="196">
        <v>6.37</v>
      </c>
      <c r="T79" s="196">
        <v>0</v>
      </c>
      <c r="U79" s="196">
        <v>2.5299999999999998</v>
      </c>
      <c r="V79" s="196">
        <v>0.34</v>
      </c>
      <c r="W79" s="196">
        <v>0.65</v>
      </c>
      <c r="X79" s="196">
        <v>2.75</v>
      </c>
      <c r="Y79" s="196">
        <v>0</v>
      </c>
      <c r="Z79" s="196">
        <v>5.18</v>
      </c>
      <c r="AA79" s="196">
        <v>1.49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-46.19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4.1500000000000004</v>
      </c>
      <c r="AS79" s="196">
        <v>23.95</v>
      </c>
      <c r="AT79" s="196">
        <v>40.67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4.1500000000000004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21.6</v>
      </c>
      <c r="L80" s="196">
        <v>5.6</v>
      </c>
      <c r="M80" s="196">
        <v>2.59</v>
      </c>
      <c r="N80" s="196">
        <v>2.2000000000000002</v>
      </c>
      <c r="O80" s="196">
        <v>3.11</v>
      </c>
      <c r="P80" s="196">
        <v>0.98</v>
      </c>
      <c r="Q80" s="196">
        <v>2.64</v>
      </c>
      <c r="R80" s="196">
        <v>0.79</v>
      </c>
      <c r="S80" s="196">
        <v>6.37</v>
      </c>
      <c r="T80" s="196">
        <v>0</v>
      </c>
      <c r="U80" s="196">
        <v>2.5299999999999998</v>
      </c>
      <c r="V80" s="196">
        <v>0.34</v>
      </c>
      <c r="W80" s="196">
        <v>0.65</v>
      </c>
      <c r="X80" s="196">
        <v>2.75</v>
      </c>
      <c r="Y80" s="196">
        <v>0</v>
      </c>
      <c r="Z80" s="196">
        <v>5.18</v>
      </c>
      <c r="AA80" s="196">
        <v>1.49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-46.19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4.1500000000000004</v>
      </c>
      <c r="AS80" s="196">
        <v>23.95</v>
      </c>
      <c r="AT80" s="196">
        <v>40.67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4.1500000000000004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21.6</v>
      </c>
      <c r="L81" s="196">
        <v>5.6</v>
      </c>
      <c r="M81" s="196">
        <v>2.59</v>
      </c>
      <c r="N81" s="196">
        <v>2.2000000000000002</v>
      </c>
      <c r="O81" s="196">
        <v>3.11</v>
      </c>
      <c r="P81" s="196">
        <v>0.98</v>
      </c>
      <c r="Q81" s="196">
        <v>2.64</v>
      </c>
      <c r="R81" s="196">
        <v>0.79</v>
      </c>
      <c r="S81" s="196">
        <v>6.37</v>
      </c>
      <c r="T81" s="196">
        <v>0</v>
      </c>
      <c r="U81" s="196">
        <v>2.5299999999999998</v>
      </c>
      <c r="V81" s="196">
        <v>0.34</v>
      </c>
      <c r="W81" s="196">
        <v>0.65</v>
      </c>
      <c r="X81" s="196">
        <v>2.75</v>
      </c>
      <c r="Y81" s="196">
        <v>0</v>
      </c>
      <c r="Z81" s="196">
        <v>5.18</v>
      </c>
      <c r="AA81" s="196">
        <v>1.49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-46.19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4.1500000000000004</v>
      </c>
      <c r="AS81" s="196">
        <v>23.95</v>
      </c>
      <c r="AT81" s="196">
        <v>40.67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4.1500000000000004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21.6</v>
      </c>
      <c r="L82" s="196">
        <v>5.6</v>
      </c>
      <c r="M82" s="196">
        <v>2.59</v>
      </c>
      <c r="N82" s="196">
        <v>2.2000000000000002</v>
      </c>
      <c r="O82" s="196">
        <v>3.11</v>
      </c>
      <c r="P82" s="196">
        <v>0.98</v>
      </c>
      <c r="Q82" s="196">
        <v>2.64</v>
      </c>
      <c r="R82" s="196">
        <v>0.79</v>
      </c>
      <c r="S82" s="196">
        <v>6.37</v>
      </c>
      <c r="T82" s="196">
        <v>0</v>
      </c>
      <c r="U82" s="196">
        <v>2.5299999999999998</v>
      </c>
      <c r="V82" s="196">
        <v>0.34</v>
      </c>
      <c r="W82" s="196">
        <v>0.65</v>
      </c>
      <c r="X82" s="196">
        <v>2.75</v>
      </c>
      <c r="Y82" s="196">
        <v>0</v>
      </c>
      <c r="Z82" s="196">
        <v>5.18</v>
      </c>
      <c r="AA82" s="196">
        <v>1.49</v>
      </c>
      <c r="AB82" s="196">
        <v>0</v>
      </c>
      <c r="AC82" s="196">
        <v>2.29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-46.19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4.1500000000000004</v>
      </c>
      <c r="AS82" s="196">
        <v>23.99</v>
      </c>
      <c r="AT82" s="196">
        <v>40.67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4.1500000000000004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21.6</v>
      </c>
      <c r="L83" s="196">
        <v>5.6</v>
      </c>
      <c r="M83" s="196">
        <v>2.59</v>
      </c>
      <c r="N83" s="196">
        <v>2.2000000000000002</v>
      </c>
      <c r="O83" s="196">
        <v>3.11</v>
      </c>
      <c r="P83" s="196">
        <v>0.98</v>
      </c>
      <c r="Q83" s="196">
        <v>2.64</v>
      </c>
      <c r="R83" s="196">
        <v>0.79</v>
      </c>
      <c r="S83" s="196">
        <v>6.37</v>
      </c>
      <c r="T83" s="196">
        <v>0</v>
      </c>
      <c r="U83" s="196">
        <v>2.5299999999999998</v>
      </c>
      <c r="V83" s="196">
        <v>0.34</v>
      </c>
      <c r="W83" s="196">
        <v>0.65</v>
      </c>
      <c r="X83" s="196">
        <v>2.75</v>
      </c>
      <c r="Y83" s="196">
        <v>0</v>
      </c>
      <c r="Z83" s="196">
        <v>5.18</v>
      </c>
      <c r="AA83" s="196">
        <v>1.49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4.1500000000000004</v>
      </c>
      <c r="AS83" s="196">
        <v>23.99</v>
      </c>
      <c r="AT83" s="196">
        <v>40.67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4.1500000000000004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21.6</v>
      </c>
      <c r="L84" s="196">
        <v>5.6</v>
      </c>
      <c r="M84" s="196">
        <v>2.59</v>
      </c>
      <c r="N84" s="196">
        <v>2.2000000000000002</v>
      </c>
      <c r="O84" s="196">
        <v>3.11</v>
      </c>
      <c r="P84" s="196">
        <v>0.98</v>
      </c>
      <c r="Q84" s="196">
        <v>2.64</v>
      </c>
      <c r="R84" s="196">
        <v>0.79</v>
      </c>
      <c r="S84" s="196">
        <v>6.37</v>
      </c>
      <c r="T84" s="196">
        <v>0</v>
      </c>
      <c r="U84" s="196">
        <v>2.5299999999999998</v>
      </c>
      <c r="V84" s="196">
        <v>0.34</v>
      </c>
      <c r="W84" s="196">
        <v>0.65</v>
      </c>
      <c r="X84" s="196">
        <v>2.75</v>
      </c>
      <c r="Y84" s="196">
        <v>0</v>
      </c>
      <c r="Z84" s="196">
        <v>5.18</v>
      </c>
      <c r="AA84" s="196">
        <v>1.49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4.1500000000000004</v>
      </c>
      <c r="AS84" s="196">
        <v>23.99</v>
      </c>
      <c r="AT84" s="196">
        <v>40.67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4.1500000000000004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21.61</v>
      </c>
      <c r="L85" s="196">
        <v>5.6</v>
      </c>
      <c r="M85" s="196">
        <v>2.59</v>
      </c>
      <c r="N85" s="196">
        <v>2.2000000000000002</v>
      </c>
      <c r="O85" s="196">
        <v>3.11</v>
      </c>
      <c r="P85" s="196">
        <v>0.98</v>
      </c>
      <c r="Q85" s="196">
        <v>4.79</v>
      </c>
      <c r="R85" s="196">
        <v>0.79</v>
      </c>
      <c r="S85" s="196">
        <v>11.59</v>
      </c>
      <c r="T85" s="196">
        <v>0</v>
      </c>
      <c r="U85" s="196">
        <v>2.5299999999999998</v>
      </c>
      <c r="V85" s="196">
        <v>0.34</v>
      </c>
      <c r="W85" s="196">
        <v>0.65</v>
      </c>
      <c r="X85" s="196">
        <v>2.75</v>
      </c>
      <c r="Y85" s="196">
        <v>0</v>
      </c>
      <c r="Z85" s="196">
        <v>5.18</v>
      </c>
      <c r="AA85" s="196">
        <v>1.49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4.1500000000000004</v>
      </c>
      <c r="AS85" s="196">
        <v>23.99</v>
      </c>
      <c r="AT85" s="196">
        <v>40.67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4.1500000000000004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21.61</v>
      </c>
      <c r="L86" s="196">
        <v>5.6</v>
      </c>
      <c r="M86" s="196">
        <v>2.59</v>
      </c>
      <c r="N86" s="196">
        <v>2.2000000000000002</v>
      </c>
      <c r="O86" s="196">
        <v>3.11</v>
      </c>
      <c r="P86" s="196">
        <v>0.98</v>
      </c>
      <c r="Q86" s="196">
        <v>4.79</v>
      </c>
      <c r="R86" s="196">
        <v>0.79</v>
      </c>
      <c r="S86" s="196">
        <v>11.59</v>
      </c>
      <c r="T86" s="196">
        <v>0</v>
      </c>
      <c r="U86" s="196">
        <v>2.5299999999999998</v>
      </c>
      <c r="V86" s="196">
        <v>0.34</v>
      </c>
      <c r="W86" s="196">
        <v>0.65</v>
      </c>
      <c r="X86" s="196">
        <v>2.75</v>
      </c>
      <c r="Y86" s="196">
        <v>0</v>
      </c>
      <c r="Z86" s="196">
        <v>5.18</v>
      </c>
      <c r="AA86" s="196">
        <v>1.49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4.1500000000000004</v>
      </c>
      <c r="AS86" s="196">
        <v>23.99</v>
      </c>
      <c r="AT86" s="196">
        <v>40.67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4.1500000000000004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21.61</v>
      </c>
      <c r="L87" s="196">
        <v>5.6</v>
      </c>
      <c r="M87" s="196">
        <v>2.59</v>
      </c>
      <c r="N87" s="196">
        <v>2.2000000000000002</v>
      </c>
      <c r="O87" s="196">
        <v>3.11</v>
      </c>
      <c r="P87" s="196">
        <v>0.98</v>
      </c>
      <c r="Q87" s="196">
        <v>4.79</v>
      </c>
      <c r="R87" s="196">
        <v>0.79</v>
      </c>
      <c r="S87" s="196">
        <v>11.59</v>
      </c>
      <c r="T87" s="196">
        <v>0</v>
      </c>
      <c r="U87" s="196">
        <v>2.5299999999999998</v>
      </c>
      <c r="V87" s="196">
        <v>0.34</v>
      </c>
      <c r="W87" s="196">
        <v>0.65</v>
      </c>
      <c r="X87" s="196">
        <v>2.75</v>
      </c>
      <c r="Y87" s="196">
        <v>0</v>
      </c>
      <c r="Z87" s="196">
        <v>5.18</v>
      </c>
      <c r="AA87" s="196">
        <v>1.49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4.1500000000000004</v>
      </c>
      <c r="AS87" s="196">
        <v>23.99</v>
      </c>
      <c r="AT87" s="196">
        <v>40.67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4.1500000000000004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21.61</v>
      </c>
      <c r="L88" s="196">
        <v>5.6</v>
      </c>
      <c r="M88" s="196">
        <v>2.59</v>
      </c>
      <c r="N88" s="196">
        <v>2.2000000000000002</v>
      </c>
      <c r="O88" s="196">
        <v>3.11</v>
      </c>
      <c r="P88" s="196">
        <v>0.98</v>
      </c>
      <c r="Q88" s="196">
        <v>4.79</v>
      </c>
      <c r="R88" s="196">
        <v>0.79</v>
      </c>
      <c r="S88" s="196">
        <v>11.59</v>
      </c>
      <c r="T88" s="196">
        <v>0</v>
      </c>
      <c r="U88" s="196">
        <v>2.5299999999999998</v>
      </c>
      <c r="V88" s="196">
        <v>0.34</v>
      </c>
      <c r="W88" s="196">
        <v>0.65</v>
      </c>
      <c r="X88" s="196">
        <v>2.75</v>
      </c>
      <c r="Y88" s="196">
        <v>0</v>
      </c>
      <c r="Z88" s="196">
        <v>5.18</v>
      </c>
      <c r="AA88" s="196">
        <v>1.49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4.1500000000000004</v>
      </c>
      <c r="AS88" s="196">
        <v>23.99</v>
      </c>
      <c r="AT88" s="196">
        <v>40.67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4.1500000000000004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21.61</v>
      </c>
      <c r="L89" s="196">
        <v>5.6</v>
      </c>
      <c r="M89" s="196">
        <v>2.59</v>
      </c>
      <c r="N89" s="196">
        <v>2.2000000000000002</v>
      </c>
      <c r="O89" s="196">
        <v>3.11</v>
      </c>
      <c r="P89" s="196">
        <v>0.98</v>
      </c>
      <c r="Q89" s="196">
        <v>4.79</v>
      </c>
      <c r="R89" s="196">
        <v>0.79</v>
      </c>
      <c r="S89" s="196">
        <v>11.59</v>
      </c>
      <c r="T89" s="196">
        <v>0</v>
      </c>
      <c r="U89" s="196">
        <v>2.5299999999999998</v>
      </c>
      <c r="V89" s="196">
        <v>0.34</v>
      </c>
      <c r="W89" s="196">
        <v>0.65</v>
      </c>
      <c r="X89" s="196">
        <v>2.75</v>
      </c>
      <c r="Y89" s="196">
        <v>0</v>
      </c>
      <c r="Z89" s="196">
        <v>5.18</v>
      </c>
      <c r="AA89" s="196">
        <v>1.49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4.1500000000000004</v>
      </c>
      <c r="AS89" s="196">
        <v>23.99</v>
      </c>
      <c r="AT89" s="196">
        <v>40.67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4.1500000000000004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21.61</v>
      </c>
      <c r="L90" s="196">
        <v>5.6</v>
      </c>
      <c r="M90" s="196">
        <v>2.59</v>
      </c>
      <c r="N90" s="196">
        <v>2.2000000000000002</v>
      </c>
      <c r="O90" s="196">
        <v>3.11</v>
      </c>
      <c r="P90" s="196">
        <v>0.98</v>
      </c>
      <c r="Q90" s="196">
        <v>4.79</v>
      </c>
      <c r="R90" s="196">
        <v>0.79</v>
      </c>
      <c r="S90" s="196">
        <v>11.59</v>
      </c>
      <c r="T90" s="196">
        <v>0</v>
      </c>
      <c r="U90" s="196">
        <v>2.5299999999999998</v>
      </c>
      <c r="V90" s="196">
        <v>0.34</v>
      </c>
      <c r="W90" s="196">
        <v>0.65</v>
      </c>
      <c r="X90" s="196">
        <v>2.75</v>
      </c>
      <c r="Y90" s="196">
        <v>0</v>
      </c>
      <c r="Z90" s="196">
        <v>5.18</v>
      </c>
      <c r="AA90" s="196">
        <v>1.49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4.1500000000000004</v>
      </c>
      <c r="AS90" s="196">
        <v>23.99</v>
      </c>
      <c r="AT90" s="196">
        <v>40.67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4.1500000000000004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21.61</v>
      </c>
      <c r="L91" s="196">
        <v>5.6</v>
      </c>
      <c r="M91" s="196">
        <v>2.59</v>
      </c>
      <c r="N91" s="196">
        <v>2.2000000000000002</v>
      </c>
      <c r="O91" s="196">
        <v>3.11</v>
      </c>
      <c r="P91" s="196">
        <v>0.98</v>
      </c>
      <c r="Q91" s="196">
        <v>4.79</v>
      </c>
      <c r="R91" s="196">
        <v>0.79</v>
      </c>
      <c r="S91" s="196">
        <v>11.59</v>
      </c>
      <c r="T91" s="196">
        <v>0</v>
      </c>
      <c r="U91" s="196">
        <v>2.5299999999999998</v>
      </c>
      <c r="V91" s="196">
        <v>0.34</v>
      </c>
      <c r="W91" s="196">
        <v>0.65</v>
      </c>
      <c r="X91" s="196">
        <v>2.75</v>
      </c>
      <c r="Y91" s="196">
        <v>0</v>
      </c>
      <c r="Z91" s="196">
        <v>5.18</v>
      </c>
      <c r="AA91" s="196">
        <v>1.49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4.1500000000000004</v>
      </c>
      <c r="AS91" s="196">
        <v>23.99</v>
      </c>
      <c r="AT91" s="196">
        <v>40.67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4.1500000000000004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21.61</v>
      </c>
      <c r="L92" s="196">
        <v>5.6</v>
      </c>
      <c r="M92" s="196">
        <v>2.59</v>
      </c>
      <c r="N92" s="196">
        <v>2.2000000000000002</v>
      </c>
      <c r="O92" s="196">
        <v>3.11</v>
      </c>
      <c r="P92" s="196">
        <v>0.98</v>
      </c>
      <c r="Q92" s="196">
        <v>4.79</v>
      </c>
      <c r="R92" s="196">
        <v>0.79</v>
      </c>
      <c r="S92" s="196">
        <v>11.59</v>
      </c>
      <c r="T92" s="196">
        <v>0</v>
      </c>
      <c r="U92" s="196">
        <v>2.5299999999999998</v>
      </c>
      <c r="V92" s="196">
        <v>0.34</v>
      </c>
      <c r="W92" s="196">
        <v>0.65</v>
      </c>
      <c r="X92" s="196">
        <v>2.75</v>
      </c>
      <c r="Y92" s="196">
        <v>0</v>
      </c>
      <c r="Z92" s="196">
        <v>5.18</v>
      </c>
      <c r="AA92" s="196">
        <v>1.49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4.1500000000000004</v>
      </c>
      <c r="AS92" s="196">
        <v>23.99</v>
      </c>
      <c r="AT92" s="196">
        <v>40.67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4.1500000000000004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21.61</v>
      </c>
      <c r="L93" s="196">
        <v>5.6</v>
      </c>
      <c r="M93" s="196">
        <v>2.59</v>
      </c>
      <c r="N93" s="196">
        <v>2.2000000000000002</v>
      </c>
      <c r="O93" s="196">
        <v>3.11</v>
      </c>
      <c r="P93" s="196">
        <v>0.98</v>
      </c>
      <c r="Q93" s="196">
        <v>4.79</v>
      </c>
      <c r="R93" s="196">
        <v>0.79</v>
      </c>
      <c r="S93" s="196">
        <v>11.59</v>
      </c>
      <c r="T93" s="196">
        <v>0</v>
      </c>
      <c r="U93" s="196">
        <v>2.5299999999999998</v>
      </c>
      <c r="V93" s="196">
        <v>0.34</v>
      </c>
      <c r="W93" s="196">
        <v>0.65</v>
      </c>
      <c r="X93" s="196">
        <v>2.75</v>
      </c>
      <c r="Y93" s="196">
        <v>0</v>
      </c>
      <c r="Z93" s="196">
        <v>5.18</v>
      </c>
      <c r="AA93" s="196">
        <v>1.49</v>
      </c>
      <c r="AB93" s="196">
        <v>0</v>
      </c>
      <c r="AC93" s="196">
        <v>2.29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4.1500000000000004</v>
      </c>
      <c r="AS93" s="196">
        <v>23.99</v>
      </c>
      <c r="AT93" s="196">
        <v>40.67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4.1500000000000004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21.61</v>
      </c>
      <c r="L94" s="196">
        <v>5.6</v>
      </c>
      <c r="M94" s="196">
        <v>2.59</v>
      </c>
      <c r="N94" s="196">
        <v>2.2000000000000002</v>
      </c>
      <c r="O94" s="196">
        <v>3.11</v>
      </c>
      <c r="P94" s="196">
        <v>0.98</v>
      </c>
      <c r="Q94" s="196">
        <v>4.79</v>
      </c>
      <c r="R94" s="196">
        <v>0.79</v>
      </c>
      <c r="S94" s="196">
        <v>11.59</v>
      </c>
      <c r="T94" s="196">
        <v>0</v>
      </c>
      <c r="U94" s="196">
        <v>2.5299999999999998</v>
      </c>
      <c r="V94" s="196">
        <v>0.34</v>
      </c>
      <c r="W94" s="196">
        <v>0.65</v>
      </c>
      <c r="X94" s="196">
        <v>2.75</v>
      </c>
      <c r="Y94" s="196">
        <v>0</v>
      </c>
      <c r="Z94" s="196">
        <v>5.18</v>
      </c>
      <c r="AA94" s="196">
        <v>1.49</v>
      </c>
      <c r="AB94" s="196">
        <v>0</v>
      </c>
      <c r="AC94" s="196">
        <v>2.29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4.1500000000000004</v>
      </c>
      <c r="AS94" s="196">
        <v>23.9</v>
      </c>
      <c r="AT94" s="196">
        <v>40.67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4.1500000000000004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88.28</v>
      </c>
      <c r="L95" s="196">
        <v>8.4700000000000006</v>
      </c>
      <c r="M95" s="196">
        <v>2.59</v>
      </c>
      <c r="N95" s="196">
        <v>2.2000000000000002</v>
      </c>
      <c r="O95" s="196">
        <v>3.11</v>
      </c>
      <c r="P95" s="196">
        <v>0.98</v>
      </c>
      <c r="Q95" s="196">
        <v>4.79</v>
      </c>
      <c r="R95" s="196">
        <v>0.79</v>
      </c>
      <c r="S95" s="196">
        <v>11.59</v>
      </c>
      <c r="T95" s="196">
        <v>0</v>
      </c>
      <c r="U95" s="196">
        <v>2.5299999999999998</v>
      </c>
      <c r="V95" s="196">
        <v>0</v>
      </c>
      <c r="W95" s="196">
        <v>0.65</v>
      </c>
      <c r="X95" s="196">
        <v>2.75</v>
      </c>
      <c r="Y95" s="196">
        <v>0</v>
      </c>
      <c r="Z95" s="196">
        <v>5.18</v>
      </c>
      <c r="AA95" s="196">
        <v>1.49</v>
      </c>
      <c r="AB95" s="196">
        <v>0</v>
      </c>
      <c r="AC95" s="196">
        <v>2.29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4.1500000000000004</v>
      </c>
      <c r="AS95" s="196">
        <v>23.9</v>
      </c>
      <c r="AT95" s="196">
        <v>40.67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4.1500000000000004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131.37</v>
      </c>
      <c r="L96" s="196">
        <v>8.4700000000000006</v>
      </c>
      <c r="M96" s="196">
        <v>2.59</v>
      </c>
      <c r="N96" s="196">
        <v>2.2000000000000002</v>
      </c>
      <c r="O96" s="196">
        <v>3.11</v>
      </c>
      <c r="P96" s="196">
        <v>0.98</v>
      </c>
      <c r="Q96" s="196">
        <v>4.79</v>
      </c>
      <c r="R96" s="196">
        <v>0.79</v>
      </c>
      <c r="S96" s="196">
        <v>11.59</v>
      </c>
      <c r="T96" s="196">
        <v>0</v>
      </c>
      <c r="U96" s="196">
        <v>2.5299999999999998</v>
      </c>
      <c r="V96" s="196">
        <v>0.34</v>
      </c>
      <c r="W96" s="196">
        <v>0.65</v>
      </c>
      <c r="X96" s="196">
        <v>2.75</v>
      </c>
      <c r="Y96" s="196">
        <v>0</v>
      </c>
      <c r="Z96" s="196">
        <v>5.18</v>
      </c>
      <c r="AA96" s="196">
        <v>1.49</v>
      </c>
      <c r="AB96" s="196">
        <v>0</v>
      </c>
      <c r="AC96" s="196">
        <v>2.29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4.1500000000000004</v>
      </c>
      <c r="AS96" s="196">
        <v>23.9</v>
      </c>
      <c r="AT96" s="196">
        <v>40.67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4.1500000000000004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169.67</v>
      </c>
      <c r="L97" s="196">
        <v>8.4700000000000006</v>
      </c>
      <c r="M97" s="196">
        <v>2.59</v>
      </c>
      <c r="N97" s="196">
        <v>2.2000000000000002</v>
      </c>
      <c r="O97" s="196">
        <v>3.11</v>
      </c>
      <c r="P97" s="196">
        <v>0.98</v>
      </c>
      <c r="Q97" s="196">
        <v>4.79</v>
      </c>
      <c r="R97" s="196">
        <v>0.79</v>
      </c>
      <c r="S97" s="196">
        <v>11.59</v>
      </c>
      <c r="T97" s="196">
        <v>0</v>
      </c>
      <c r="U97" s="196">
        <v>2.5299999999999998</v>
      </c>
      <c r="V97" s="196">
        <v>0.34</v>
      </c>
      <c r="W97" s="196">
        <v>0.65</v>
      </c>
      <c r="X97" s="196">
        <v>2.74</v>
      </c>
      <c r="Y97" s="196">
        <v>0</v>
      </c>
      <c r="Z97" s="196">
        <v>5.18</v>
      </c>
      <c r="AA97" s="196">
        <v>1.49</v>
      </c>
      <c r="AB97" s="196">
        <v>0</v>
      </c>
      <c r="AC97" s="196">
        <v>2.29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4.1500000000000004</v>
      </c>
      <c r="AS97" s="196">
        <v>23.9</v>
      </c>
      <c r="AT97" s="196">
        <v>40.67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4.1500000000000004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207.98</v>
      </c>
      <c r="L98" s="196">
        <v>8.4700000000000006</v>
      </c>
      <c r="M98" s="196">
        <v>2.59</v>
      </c>
      <c r="N98" s="196">
        <v>2.2000000000000002</v>
      </c>
      <c r="O98" s="196">
        <v>3.11</v>
      </c>
      <c r="P98" s="196">
        <v>0.98</v>
      </c>
      <c r="Q98" s="196">
        <v>4.79</v>
      </c>
      <c r="R98" s="196">
        <v>0.79</v>
      </c>
      <c r="S98" s="196">
        <v>11.59</v>
      </c>
      <c r="T98" s="196">
        <v>0</v>
      </c>
      <c r="U98" s="196">
        <v>2.5299999999999998</v>
      </c>
      <c r="V98" s="196">
        <v>0.34</v>
      </c>
      <c r="W98" s="196">
        <v>0.65</v>
      </c>
      <c r="X98" s="196">
        <v>2.74</v>
      </c>
      <c r="Y98" s="196">
        <v>0</v>
      </c>
      <c r="Z98" s="196">
        <v>5.18</v>
      </c>
      <c r="AA98" s="196">
        <v>1.49</v>
      </c>
      <c r="AB98" s="196">
        <v>0</v>
      </c>
      <c r="AC98" s="196">
        <v>2.29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4.1500000000000004</v>
      </c>
      <c r="AS98" s="196">
        <v>23.9</v>
      </c>
      <c r="AT98" s="196">
        <v>40.67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9.9599999999999869E-2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2.505995000000004</v>
      </c>
      <c r="L99">
        <f t="shared" si="0"/>
        <v>0.16597250000000036</v>
      </c>
      <c r="M99">
        <f t="shared" si="0"/>
        <v>6.2160000000000069E-2</v>
      </c>
      <c r="N99">
        <f t="shared" si="0"/>
        <v>5.2799999999999916E-2</v>
      </c>
      <c r="O99">
        <f t="shared" si="0"/>
        <v>7.4640000000000178E-2</v>
      </c>
      <c r="P99">
        <f t="shared" si="0"/>
        <v>2.3520000000000006E-2</v>
      </c>
      <c r="Q99">
        <f t="shared" si="0"/>
        <v>0.1004475</v>
      </c>
      <c r="R99">
        <f t="shared" si="0"/>
        <v>6.9380000000000039E-2</v>
      </c>
      <c r="S99">
        <f t="shared" si="0"/>
        <v>0.23901000000000019</v>
      </c>
      <c r="T99">
        <f t="shared" si="0"/>
        <v>0</v>
      </c>
      <c r="U99">
        <f t="shared" si="0"/>
        <v>6.0720000000000017E-2</v>
      </c>
      <c r="V99">
        <f t="shared" si="0"/>
        <v>2.5892500000000065E-2</v>
      </c>
      <c r="W99">
        <f t="shared" si="0"/>
        <v>4.8855000000000107E-2</v>
      </c>
      <c r="X99">
        <f t="shared" si="0"/>
        <v>0.22998499999999999</v>
      </c>
      <c r="Y99">
        <f t="shared" si="0"/>
        <v>0</v>
      </c>
      <c r="Z99">
        <f t="shared" si="0"/>
        <v>0.32850750000000056</v>
      </c>
      <c r="AA99">
        <f t="shared" si="0"/>
        <v>0.12927500000000011</v>
      </c>
      <c r="AB99">
        <f t="shared" si="0"/>
        <v>0</v>
      </c>
      <c r="AC99">
        <f t="shared" si="0"/>
        <v>5.7505000000000021E-2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-5.62625E-2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9.9599999999999869E-2</v>
      </c>
      <c r="AS99">
        <f t="shared" si="1"/>
        <v>0.57195250000000042</v>
      </c>
      <c r="AT99">
        <f t="shared" si="1"/>
        <v>0.97608000000000117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2.4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87.55</v>
      </c>
      <c r="L3" s="196">
        <v>55.65</v>
      </c>
      <c r="M3" s="196">
        <v>0</v>
      </c>
      <c r="N3" s="196">
        <v>1.28</v>
      </c>
      <c r="O3" s="196">
        <v>2.14</v>
      </c>
      <c r="P3" s="196">
        <v>2.4700000000000002</v>
      </c>
      <c r="Q3" s="196">
        <v>0.85</v>
      </c>
      <c r="R3" s="196">
        <v>5.98</v>
      </c>
      <c r="S3" s="196">
        <v>3.83</v>
      </c>
      <c r="T3" s="196">
        <v>0</v>
      </c>
      <c r="U3" s="196">
        <v>13.51</v>
      </c>
      <c r="V3" s="196">
        <v>4.6100000000000003</v>
      </c>
      <c r="W3" s="196">
        <v>0.28000000000000003</v>
      </c>
      <c r="X3" s="196">
        <v>1.59</v>
      </c>
      <c r="Y3" s="196">
        <v>0</v>
      </c>
      <c r="Z3" s="196">
        <v>38.119999999999997</v>
      </c>
      <c r="AA3" s="196">
        <v>13.33</v>
      </c>
      <c r="AB3" s="196">
        <v>0</v>
      </c>
      <c r="AC3" s="196">
        <v>1.25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2.4</v>
      </c>
      <c r="AS3" s="196">
        <v>13.88</v>
      </c>
      <c r="AT3" s="196">
        <v>23.52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2.4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87.55</v>
      </c>
      <c r="L4" s="196">
        <v>55.65</v>
      </c>
      <c r="M4" s="196">
        <v>0</v>
      </c>
      <c r="N4" s="196">
        <v>1.28</v>
      </c>
      <c r="O4" s="196">
        <v>2.14</v>
      </c>
      <c r="P4" s="196">
        <v>2.4700000000000002</v>
      </c>
      <c r="Q4" s="196">
        <v>0.85</v>
      </c>
      <c r="R4" s="196">
        <v>5.98</v>
      </c>
      <c r="S4" s="196">
        <v>3.83</v>
      </c>
      <c r="T4" s="196">
        <v>0</v>
      </c>
      <c r="U4" s="196">
        <v>13.51</v>
      </c>
      <c r="V4" s="196">
        <v>4.6100000000000003</v>
      </c>
      <c r="W4" s="196">
        <v>0.28000000000000003</v>
      </c>
      <c r="X4" s="196">
        <v>1.59</v>
      </c>
      <c r="Y4" s="196">
        <v>0</v>
      </c>
      <c r="Z4" s="196">
        <v>38.119999999999997</v>
      </c>
      <c r="AA4" s="196">
        <v>13.33</v>
      </c>
      <c r="AB4" s="196">
        <v>0</v>
      </c>
      <c r="AC4" s="196">
        <v>1.25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2.4</v>
      </c>
      <c r="AS4" s="196">
        <v>13.88</v>
      </c>
      <c r="AT4" s="196">
        <v>23.52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2.4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87.55</v>
      </c>
      <c r="L5" s="196">
        <v>55.65</v>
      </c>
      <c r="M5" s="196">
        <v>0</v>
      </c>
      <c r="N5" s="196">
        <v>1.28</v>
      </c>
      <c r="O5" s="196">
        <v>2.14</v>
      </c>
      <c r="P5" s="196">
        <v>2.4700000000000002</v>
      </c>
      <c r="Q5" s="196">
        <v>0.85</v>
      </c>
      <c r="R5" s="196">
        <v>5.98</v>
      </c>
      <c r="S5" s="196">
        <v>3.83</v>
      </c>
      <c r="T5" s="196">
        <v>0</v>
      </c>
      <c r="U5" s="196">
        <v>13.51</v>
      </c>
      <c r="V5" s="196">
        <v>4.6100000000000003</v>
      </c>
      <c r="W5" s="196">
        <v>0.28999999999999998</v>
      </c>
      <c r="X5" s="196">
        <v>1.59</v>
      </c>
      <c r="Y5" s="196">
        <v>0</v>
      </c>
      <c r="Z5" s="196">
        <v>38.119999999999997</v>
      </c>
      <c r="AA5" s="196">
        <v>13.33</v>
      </c>
      <c r="AB5" s="196">
        <v>0</v>
      </c>
      <c r="AC5" s="196">
        <v>1.25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2.4</v>
      </c>
      <c r="AS5" s="196">
        <v>13.88</v>
      </c>
      <c r="AT5" s="196">
        <v>23.52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2.4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87.55</v>
      </c>
      <c r="L6" s="196">
        <v>55.65</v>
      </c>
      <c r="M6" s="196">
        <v>0</v>
      </c>
      <c r="N6" s="196">
        <v>1.28</v>
      </c>
      <c r="O6" s="196">
        <v>2.14</v>
      </c>
      <c r="P6" s="196">
        <v>2.4700000000000002</v>
      </c>
      <c r="Q6" s="196">
        <v>0.85</v>
      </c>
      <c r="R6" s="196">
        <v>5.98</v>
      </c>
      <c r="S6" s="196">
        <v>3.83</v>
      </c>
      <c r="T6" s="196">
        <v>0</v>
      </c>
      <c r="U6" s="196">
        <v>13.51</v>
      </c>
      <c r="V6" s="196">
        <v>4.6100000000000003</v>
      </c>
      <c r="W6" s="196">
        <v>2.15</v>
      </c>
      <c r="X6" s="196">
        <v>1.59</v>
      </c>
      <c r="Y6" s="196">
        <v>0</v>
      </c>
      <c r="Z6" s="196">
        <v>38.119999999999997</v>
      </c>
      <c r="AA6" s="196">
        <v>13.33</v>
      </c>
      <c r="AB6" s="196">
        <v>0</v>
      </c>
      <c r="AC6" s="196">
        <v>1.25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2.4</v>
      </c>
      <c r="AS6" s="196">
        <v>13.88</v>
      </c>
      <c r="AT6" s="196">
        <v>23.52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2.4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87.55</v>
      </c>
      <c r="L7" s="196">
        <v>55.65</v>
      </c>
      <c r="M7" s="196">
        <v>0</v>
      </c>
      <c r="N7" s="196">
        <v>1.28</v>
      </c>
      <c r="O7" s="196">
        <v>2.14</v>
      </c>
      <c r="P7" s="196">
        <v>2.4700000000000002</v>
      </c>
      <c r="Q7" s="196">
        <v>0.85</v>
      </c>
      <c r="R7" s="196">
        <v>5.98</v>
      </c>
      <c r="S7" s="196">
        <v>3.83</v>
      </c>
      <c r="T7" s="196">
        <v>0</v>
      </c>
      <c r="U7" s="196">
        <v>13.51</v>
      </c>
      <c r="V7" s="196">
        <v>3.8</v>
      </c>
      <c r="W7" s="196">
        <v>2.25</v>
      </c>
      <c r="X7" s="196">
        <v>0</v>
      </c>
      <c r="Y7" s="196">
        <v>0</v>
      </c>
      <c r="Z7" s="196">
        <v>38.119999999999997</v>
      </c>
      <c r="AA7" s="196">
        <v>13.33</v>
      </c>
      <c r="AB7" s="196">
        <v>0</v>
      </c>
      <c r="AC7" s="196">
        <v>1.25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2.4</v>
      </c>
      <c r="AS7" s="196">
        <v>13.88</v>
      </c>
      <c r="AT7" s="196">
        <v>23.52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2.4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87.55</v>
      </c>
      <c r="L8" s="196">
        <v>55.65</v>
      </c>
      <c r="M8" s="196">
        <v>0</v>
      </c>
      <c r="N8" s="196">
        <v>1.28</v>
      </c>
      <c r="O8" s="196">
        <v>2.14</v>
      </c>
      <c r="P8" s="196">
        <v>2.4700000000000002</v>
      </c>
      <c r="Q8" s="196">
        <v>0.85</v>
      </c>
      <c r="R8" s="196">
        <v>5.98</v>
      </c>
      <c r="S8" s="196">
        <v>3.83</v>
      </c>
      <c r="T8" s="196">
        <v>0</v>
      </c>
      <c r="U8" s="196">
        <v>13.51</v>
      </c>
      <c r="V8" s="196">
        <v>4.6100000000000003</v>
      </c>
      <c r="W8" s="196">
        <v>4.25</v>
      </c>
      <c r="X8" s="196">
        <v>17.36</v>
      </c>
      <c r="Y8" s="196">
        <v>0</v>
      </c>
      <c r="Z8" s="196">
        <v>38.119999999999997</v>
      </c>
      <c r="AA8" s="196">
        <v>13.33</v>
      </c>
      <c r="AB8" s="196">
        <v>0</v>
      </c>
      <c r="AC8" s="196">
        <v>1.25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2.4</v>
      </c>
      <c r="AS8" s="196">
        <v>13.88</v>
      </c>
      <c r="AT8" s="196">
        <v>23.52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2.4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87.55</v>
      </c>
      <c r="L9" s="196">
        <v>55.65</v>
      </c>
      <c r="M9" s="196">
        <v>0</v>
      </c>
      <c r="N9" s="196">
        <v>1.28</v>
      </c>
      <c r="O9" s="196">
        <v>2.14</v>
      </c>
      <c r="P9" s="196">
        <v>2.4700000000000002</v>
      </c>
      <c r="Q9" s="196">
        <v>0.85</v>
      </c>
      <c r="R9" s="196">
        <v>5.98</v>
      </c>
      <c r="S9" s="196">
        <v>3.83</v>
      </c>
      <c r="T9" s="196">
        <v>0</v>
      </c>
      <c r="U9" s="196">
        <v>13.51</v>
      </c>
      <c r="V9" s="196">
        <v>4.6100000000000003</v>
      </c>
      <c r="W9" s="196">
        <v>4.25</v>
      </c>
      <c r="X9" s="196">
        <v>17.36</v>
      </c>
      <c r="Y9" s="196">
        <v>0</v>
      </c>
      <c r="Z9" s="196">
        <v>38.119999999999997</v>
      </c>
      <c r="AA9" s="196">
        <v>13.33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2.4</v>
      </c>
      <c r="AS9" s="196">
        <v>13.88</v>
      </c>
      <c r="AT9" s="196">
        <v>23.52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2.4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87.55</v>
      </c>
      <c r="L10" s="196">
        <v>55.65</v>
      </c>
      <c r="M10" s="196">
        <v>0</v>
      </c>
      <c r="N10" s="196">
        <v>1.28</v>
      </c>
      <c r="O10" s="196">
        <v>2.14</v>
      </c>
      <c r="P10" s="196">
        <v>2.4700000000000002</v>
      </c>
      <c r="Q10" s="196">
        <v>0.85</v>
      </c>
      <c r="R10" s="196">
        <v>5.98</v>
      </c>
      <c r="S10" s="196">
        <v>3.83</v>
      </c>
      <c r="T10" s="196">
        <v>0</v>
      </c>
      <c r="U10" s="196">
        <v>13.51</v>
      </c>
      <c r="V10" s="196">
        <v>4.6100000000000003</v>
      </c>
      <c r="W10" s="196">
        <v>4.25</v>
      </c>
      <c r="X10" s="196">
        <v>17.36</v>
      </c>
      <c r="Y10" s="196">
        <v>0</v>
      </c>
      <c r="Z10" s="196">
        <v>38.119999999999997</v>
      </c>
      <c r="AA10" s="196">
        <v>13.33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2.4</v>
      </c>
      <c r="AS10" s="196">
        <v>13.88</v>
      </c>
      <c r="AT10" s="196">
        <v>23.52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2.4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87.55</v>
      </c>
      <c r="L11" s="196">
        <v>55.65</v>
      </c>
      <c r="M11" s="196">
        <v>0</v>
      </c>
      <c r="N11" s="196">
        <v>1.28</v>
      </c>
      <c r="O11" s="196">
        <v>2.14</v>
      </c>
      <c r="P11" s="196">
        <v>2.4700000000000002</v>
      </c>
      <c r="Q11" s="196">
        <v>0.85</v>
      </c>
      <c r="R11" s="196">
        <v>5.98</v>
      </c>
      <c r="S11" s="196">
        <v>3.83</v>
      </c>
      <c r="T11" s="196">
        <v>0</v>
      </c>
      <c r="U11" s="196">
        <v>13.51</v>
      </c>
      <c r="V11" s="196">
        <v>4.6100000000000003</v>
      </c>
      <c r="W11" s="196">
        <v>4.25</v>
      </c>
      <c r="X11" s="196">
        <v>17.36</v>
      </c>
      <c r="Y11" s="196">
        <v>0</v>
      </c>
      <c r="Z11" s="196">
        <v>38.119999999999997</v>
      </c>
      <c r="AA11" s="196">
        <v>10.74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2.4</v>
      </c>
      <c r="AS11" s="196">
        <v>13.88</v>
      </c>
      <c r="AT11" s="196">
        <v>23.52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2.4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87.55</v>
      </c>
      <c r="L12" s="196">
        <v>55.65</v>
      </c>
      <c r="M12" s="196">
        <v>0</v>
      </c>
      <c r="N12" s="196">
        <v>1.28</v>
      </c>
      <c r="O12" s="196">
        <v>2.14</v>
      </c>
      <c r="P12" s="196">
        <v>2.4700000000000002</v>
      </c>
      <c r="Q12" s="196">
        <v>0.85</v>
      </c>
      <c r="R12" s="196">
        <v>5.98</v>
      </c>
      <c r="S12" s="196">
        <v>3.83</v>
      </c>
      <c r="T12" s="196">
        <v>0</v>
      </c>
      <c r="U12" s="196">
        <v>13.51</v>
      </c>
      <c r="V12" s="196">
        <v>4.6100000000000003</v>
      </c>
      <c r="W12" s="196">
        <v>4.25</v>
      </c>
      <c r="X12" s="196">
        <v>17.36</v>
      </c>
      <c r="Y12" s="196">
        <v>0</v>
      </c>
      <c r="Z12" s="196">
        <v>38.119999999999997</v>
      </c>
      <c r="AA12" s="196">
        <v>10.74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2.4</v>
      </c>
      <c r="AS12" s="196">
        <v>13.88</v>
      </c>
      <c r="AT12" s="196">
        <v>23.52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2.4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87.55</v>
      </c>
      <c r="L13" s="196">
        <v>55.65</v>
      </c>
      <c r="M13" s="196">
        <v>0</v>
      </c>
      <c r="N13" s="196">
        <v>1.28</v>
      </c>
      <c r="O13" s="196">
        <v>2.14</v>
      </c>
      <c r="P13" s="196">
        <v>2.4700000000000002</v>
      </c>
      <c r="Q13" s="196">
        <v>0.85</v>
      </c>
      <c r="R13" s="196">
        <v>5.98</v>
      </c>
      <c r="S13" s="196">
        <v>3.83</v>
      </c>
      <c r="T13" s="196">
        <v>0</v>
      </c>
      <c r="U13" s="196">
        <v>13.51</v>
      </c>
      <c r="V13" s="196">
        <v>4.6100000000000003</v>
      </c>
      <c r="W13" s="196">
        <v>4.25</v>
      </c>
      <c r="X13" s="196">
        <v>20.23</v>
      </c>
      <c r="Y13" s="196">
        <v>0</v>
      </c>
      <c r="Z13" s="196">
        <v>38.119999999999997</v>
      </c>
      <c r="AA13" s="196">
        <v>10.74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2.4</v>
      </c>
      <c r="AS13" s="196">
        <v>13.88</v>
      </c>
      <c r="AT13" s="196">
        <v>23.52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2.4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87.55</v>
      </c>
      <c r="L14" s="196">
        <v>55.65</v>
      </c>
      <c r="M14" s="196">
        <v>0</v>
      </c>
      <c r="N14" s="196">
        <v>1.28</v>
      </c>
      <c r="O14" s="196">
        <v>2.14</v>
      </c>
      <c r="P14" s="196">
        <v>2.4700000000000002</v>
      </c>
      <c r="Q14" s="196">
        <v>0.85</v>
      </c>
      <c r="R14" s="196">
        <v>5.98</v>
      </c>
      <c r="S14" s="196">
        <v>3.83</v>
      </c>
      <c r="T14" s="196">
        <v>0</v>
      </c>
      <c r="U14" s="196">
        <v>13.51</v>
      </c>
      <c r="V14" s="196">
        <v>4.6100000000000003</v>
      </c>
      <c r="W14" s="196">
        <v>4.25</v>
      </c>
      <c r="X14" s="196">
        <v>20.23</v>
      </c>
      <c r="Y14" s="196">
        <v>0</v>
      </c>
      <c r="Z14" s="196">
        <v>38.119999999999997</v>
      </c>
      <c r="AA14" s="196">
        <v>10.74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2.4</v>
      </c>
      <c r="AS14" s="196">
        <v>13.88</v>
      </c>
      <c r="AT14" s="196">
        <v>23.52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2.4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87.55</v>
      </c>
      <c r="L15" s="196">
        <v>55.65</v>
      </c>
      <c r="M15" s="196">
        <v>0</v>
      </c>
      <c r="N15" s="196">
        <v>1.28</v>
      </c>
      <c r="O15" s="196">
        <v>2.14</v>
      </c>
      <c r="P15" s="196">
        <v>2.4700000000000002</v>
      </c>
      <c r="Q15" s="196">
        <v>0.85</v>
      </c>
      <c r="R15" s="196">
        <v>5.98</v>
      </c>
      <c r="S15" s="196">
        <v>3.83</v>
      </c>
      <c r="T15" s="196">
        <v>0</v>
      </c>
      <c r="U15" s="196">
        <v>13.51</v>
      </c>
      <c r="V15" s="196">
        <v>4.6100000000000003</v>
      </c>
      <c r="W15" s="196">
        <v>4.25</v>
      </c>
      <c r="X15" s="196">
        <v>20.23</v>
      </c>
      <c r="Y15" s="196">
        <v>0</v>
      </c>
      <c r="Z15" s="196">
        <v>38.119999999999997</v>
      </c>
      <c r="AA15" s="196">
        <v>10.74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2.4</v>
      </c>
      <c r="AS15" s="196">
        <v>13.82</v>
      </c>
      <c r="AT15" s="196">
        <v>23.52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2.4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87.55</v>
      </c>
      <c r="L16" s="196">
        <v>55.65</v>
      </c>
      <c r="M16" s="196">
        <v>0</v>
      </c>
      <c r="N16" s="196">
        <v>1.28</v>
      </c>
      <c r="O16" s="196">
        <v>2.14</v>
      </c>
      <c r="P16" s="196">
        <v>2.4700000000000002</v>
      </c>
      <c r="Q16" s="196">
        <v>0.85</v>
      </c>
      <c r="R16" s="196">
        <v>5.98</v>
      </c>
      <c r="S16" s="196">
        <v>3.83</v>
      </c>
      <c r="T16" s="196">
        <v>0</v>
      </c>
      <c r="U16" s="196">
        <v>13.51</v>
      </c>
      <c r="V16" s="196">
        <v>4.6100000000000003</v>
      </c>
      <c r="W16" s="196">
        <v>4.25</v>
      </c>
      <c r="X16" s="196">
        <v>20.23</v>
      </c>
      <c r="Y16" s="196">
        <v>0</v>
      </c>
      <c r="Z16" s="196">
        <v>38.119999999999997</v>
      </c>
      <c r="AA16" s="196">
        <v>10.74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2.4</v>
      </c>
      <c r="AS16" s="196">
        <v>13.82</v>
      </c>
      <c r="AT16" s="196">
        <v>23.52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2.4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87.55</v>
      </c>
      <c r="L17" s="196">
        <v>55.65</v>
      </c>
      <c r="M17" s="196">
        <v>0</v>
      </c>
      <c r="N17" s="196">
        <v>1.28</v>
      </c>
      <c r="O17" s="196">
        <v>2.14</v>
      </c>
      <c r="P17" s="196">
        <v>2.4700000000000002</v>
      </c>
      <c r="Q17" s="196">
        <v>0.85</v>
      </c>
      <c r="R17" s="196">
        <v>5.98</v>
      </c>
      <c r="S17" s="196">
        <v>3.83</v>
      </c>
      <c r="T17" s="196">
        <v>0</v>
      </c>
      <c r="U17" s="196">
        <v>13.51</v>
      </c>
      <c r="V17" s="196">
        <v>4.6100000000000003</v>
      </c>
      <c r="W17" s="196">
        <v>4.25</v>
      </c>
      <c r="X17" s="196">
        <v>20.23</v>
      </c>
      <c r="Y17" s="196">
        <v>0</v>
      </c>
      <c r="Z17" s="196">
        <v>38.119999999999997</v>
      </c>
      <c r="AA17" s="196">
        <v>10.74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2.4</v>
      </c>
      <c r="AS17" s="196">
        <v>13.82</v>
      </c>
      <c r="AT17" s="196">
        <v>23.52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2.4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87.55</v>
      </c>
      <c r="L18" s="196">
        <v>55.65</v>
      </c>
      <c r="M18" s="196">
        <v>0</v>
      </c>
      <c r="N18" s="196">
        <v>1.28</v>
      </c>
      <c r="O18" s="196">
        <v>2.14</v>
      </c>
      <c r="P18" s="196">
        <v>2.4700000000000002</v>
      </c>
      <c r="Q18" s="196">
        <v>0.85</v>
      </c>
      <c r="R18" s="196">
        <v>5.98</v>
      </c>
      <c r="S18" s="196">
        <v>3.83</v>
      </c>
      <c r="T18" s="196">
        <v>0</v>
      </c>
      <c r="U18" s="196">
        <v>13.51</v>
      </c>
      <c r="V18" s="196">
        <v>4.6100000000000003</v>
      </c>
      <c r="W18" s="196">
        <v>4.25</v>
      </c>
      <c r="X18" s="196">
        <v>20.23</v>
      </c>
      <c r="Y18" s="196">
        <v>0</v>
      </c>
      <c r="Z18" s="196">
        <v>38.119999999999997</v>
      </c>
      <c r="AA18" s="196">
        <v>10.74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2.4</v>
      </c>
      <c r="AS18" s="196">
        <v>13.82</v>
      </c>
      <c r="AT18" s="196">
        <v>23.52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2.4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87.55</v>
      </c>
      <c r="L19" s="196">
        <v>55.65</v>
      </c>
      <c r="M19" s="196">
        <v>0</v>
      </c>
      <c r="N19" s="196">
        <v>1.28</v>
      </c>
      <c r="O19" s="196">
        <v>2.14</v>
      </c>
      <c r="P19" s="196">
        <v>2.4700000000000002</v>
      </c>
      <c r="Q19" s="196">
        <v>0.85</v>
      </c>
      <c r="R19" s="196">
        <v>5.98</v>
      </c>
      <c r="S19" s="196">
        <v>3.83</v>
      </c>
      <c r="T19" s="196">
        <v>0</v>
      </c>
      <c r="U19" s="196">
        <v>13.51</v>
      </c>
      <c r="V19" s="196">
        <v>4.6100000000000003</v>
      </c>
      <c r="W19" s="196">
        <v>4.25</v>
      </c>
      <c r="X19" s="196">
        <v>20.23</v>
      </c>
      <c r="Y19" s="196">
        <v>0</v>
      </c>
      <c r="Z19" s="196">
        <v>38.119999999999997</v>
      </c>
      <c r="AA19" s="196">
        <v>10.74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2.4</v>
      </c>
      <c r="AS19" s="196">
        <v>13.82</v>
      </c>
      <c r="AT19" s="196">
        <v>23.52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2.4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87.55</v>
      </c>
      <c r="L20" s="196">
        <v>55.65</v>
      </c>
      <c r="M20" s="196">
        <v>0</v>
      </c>
      <c r="N20" s="196">
        <v>1.28</v>
      </c>
      <c r="O20" s="196">
        <v>2.14</v>
      </c>
      <c r="P20" s="196">
        <v>2.4700000000000002</v>
      </c>
      <c r="Q20" s="196">
        <v>0.85</v>
      </c>
      <c r="R20" s="196">
        <v>5.98</v>
      </c>
      <c r="S20" s="196">
        <v>3.83</v>
      </c>
      <c r="T20" s="196">
        <v>0</v>
      </c>
      <c r="U20" s="196">
        <v>13.51</v>
      </c>
      <c r="V20" s="196">
        <v>4.6100000000000003</v>
      </c>
      <c r="W20" s="196">
        <v>4.25</v>
      </c>
      <c r="X20" s="196">
        <v>20.23</v>
      </c>
      <c r="Y20" s="196">
        <v>0</v>
      </c>
      <c r="Z20" s="196">
        <v>38.119999999999997</v>
      </c>
      <c r="AA20" s="196">
        <v>10.74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2.4</v>
      </c>
      <c r="AS20" s="196">
        <v>13.82</v>
      </c>
      <c r="AT20" s="196">
        <v>23.52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2.4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87.55</v>
      </c>
      <c r="L21" s="196">
        <v>55.65</v>
      </c>
      <c r="M21" s="196">
        <v>0</v>
      </c>
      <c r="N21" s="196">
        <v>1.28</v>
      </c>
      <c r="O21" s="196">
        <v>2.14</v>
      </c>
      <c r="P21" s="196">
        <v>2.4700000000000002</v>
      </c>
      <c r="Q21" s="196">
        <v>0.85</v>
      </c>
      <c r="R21" s="196">
        <v>5.98</v>
      </c>
      <c r="S21" s="196">
        <v>3.83</v>
      </c>
      <c r="T21" s="196">
        <v>0</v>
      </c>
      <c r="U21" s="196">
        <v>13.51</v>
      </c>
      <c r="V21" s="196">
        <v>4.6100000000000003</v>
      </c>
      <c r="W21" s="196">
        <v>4.25</v>
      </c>
      <c r="X21" s="196">
        <v>20.23</v>
      </c>
      <c r="Y21" s="196">
        <v>0</v>
      </c>
      <c r="Z21" s="196">
        <v>40.380000000000003</v>
      </c>
      <c r="AA21" s="196">
        <v>10.74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2.4</v>
      </c>
      <c r="AS21" s="196">
        <v>13.82</v>
      </c>
      <c r="AT21" s="196">
        <v>23.52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2.4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87.55</v>
      </c>
      <c r="L22" s="196">
        <v>55.65</v>
      </c>
      <c r="M22" s="196">
        <v>0</v>
      </c>
      <c r="N22" s="196">
        <v>1.28</v>
      </c>
      <c r="O22" s="196">
        <v>2.14</v>
      </c>
      <c r="P22" s="196">
        <v>2.4700000000000002</v>
      </c>
      <c r="Q22" s="196">
        <v>0.85</v>
      </c>
      <c r="R22" s="196">
        <v>5.98</v>
      </c>
      <c r="S22" s="196">
        <v>3.83</v>
      </c>
      <c r="T22" s="196">
        <v>0</v>
      </c>
      <c r="U22" s="196">
        <v>13.51</v>
      </c>
      <c r="V22" s="196">
        <v>4.6100000000000003</v>
      </c>
      <c r="W22" s="196">
        <v>4.25</v>
      </c>
      <c r="X22" s="196">
        <v>17.36</v>
      </c>
      <c r="Y22" s="196">
        <v>0</v>
      </c>
      <c r="Z22" s="196">
        <v>38.119999999999997</v>
      </c>
      <c r="AA22" s="196">
        <v>10.74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2.4</v>
      </c>
      <c r="AS22" s="196">
        <v>13.82</v>
      </c>
      <c r="AT22" s="196">
        <v>23.52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2.4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87.55</v>
      </c>
      <c r="L23" s="196">
        <v>55.65</v>
      </c>
      <c r="M23" s="196">
        <v>0</v>
      </c>
      <c r="N23" s="196">
        <v>1.28</v>
      </c>
      <c r="O23" s="196">
        <v>2.14</v>
      </c>
      <c r="P23" s="196">
        <v>2.4700000000000002</v>
      </c>
      <c r="Q23" s="196">
        <v>0.85</v>
      </c>
      <c r="R23" s="196">
        <v>6.32</v>
      </c>
      <c r="S23" s="196">
        <v>3.83</v>
      </c>
      <c r="T23" s="196">
        <v>0</v>
      </c>
      <c r="U23" s="196">
        <v>13.51</v>
      </c>
      <c r="V23" s="196">
        <v>4.6100000000000003</v>
      </c>
      <c r="W23" s="196">
        <v>0.38</v>
      </c>
      <c r="X23" s="196">
        <v>1.59</v>
      </c>
      <c r="Y23" s="196">
        <v>0</v>
      </c>
      <c r="Z23" s="196">
        <v>18.97</v>
      </c>
      <c r="AA23" s="196">
        <v>10.74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2.4</v>
      </c>
      <c r="AS23" s="196">
        <v>13.82</v>
      </c>
      <c r="AT23" s="196">
        <v>23.52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2.4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87.55</v>
      </c>
      <c r="L24" s="196">
        <v>55.65</v>
      </c>
      <c r="M24" s="196">
        <v>0</v>
      </c>
      <c r="N24" s="196">
        <v>1.28</v>
      </c>
      <c r="O24" s="196">
        <v>2.14</v>
      </c>
      <c r="P24" s="196">
        <v>2.4700000000000002</v>
      </c>
      <c r="Q24" s="196">
        <v>0.85</v>
      </c>
      <c r="R24" s="196">
        <v>5.98</v>
      </c>
      <c r="S24" s="196">
        <v>3.83</v>
      </c>
      <c r="T24" s="196">
        <v>0</v>
      </c>
      <c r="U24" s="196">
        <v>13.51</v>
      </c>
      <c r="V24" s="196">
        <v>4.6100000000000003</v>
      </c>
      <c r="W24" s="196">
        <v>0.38</v>
      </c>
      <c r="X24" s="196">
        <v>1.59</v>
      </c>
      <c r="Y24" s="196">
        <v>0</v>
      </c>
      <c r="Z24" s="196">
        <v>4.78</v>
      </c>
      <c r="AA24" s="196">
        <v>10.74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2.4</v>
      </c>
      <c r="AS24" s="196">
        <v>13.82</v>
      </c>
      <c r="AT24" s="196">
        <v>23.52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2.4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87.55</v>
      </c>
      <c r="L25" s="196">
        <v>55.65</v>
      </c>
      <c r="M25" s="196">
        <v>0</v>
      </c>
      <c r="N25" s="196">
        <v>1.28</v>
      </c>
      <c r="O25" s="196">
        <v>2.14</v>
      </c>
      <c r="P25" s="196">
        <v>2.4700000000000002</v>
      </c>
      <c r="Q25" s="196">
        <v>0.85</v>
      </c>
      <c r="R25" s="196">
        <v>5.98</v>
      </c>
      <c r="S25" s="196">
        <v>3.83</v>
      </c>
      <c r="T25" s="196">
        <v>0</v>
      </c>
      <c r="U25" s="196">
        <v>13.51</v>
      </c>
      <c r="V25" s="196">
        <v>4.6100000000000003</v>
      </c>
      <c r="W25" s="196">
        <v>0.38</v>
      </c>
      <c r="X25" s="196">
        <v>1.59</v>
      </c>
      <c r="Y25" s="196">
        <v>0</v>
      </c>
      <c r="Z25" s="196">
        <v>24.71</v>
      </c>
      <c r="AA25" s="196">
        <v>10.74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2.4</v>
      </c>
      <c r="AS25" s="196">
        <v>13.82</v>
      </c>
      <c r="AT25" s="196">
        <v>23.52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2.4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87.55</v>
      </c>
      <c r="L26" s="196">
        <v>55.65</v>
      </c>
      <c r="M26" s="196">
        <v>0</v>
      </c>
      <c r="N26" s="196">
        <v>1.28</v>
      </c>
      <c r="O26" s="196">
        <v>2.14</v>
      </c>
      <c r="P26" s="196">
        <v>2.4700000000000002</v>
      </c>
      <c r="Q26" s="196">
        <v>0.85</v>
      </c>
      <c r="R26" s="196">
        <v>5.98</v>
      </c>
      <c r="S26" s="196">
        <v>3.83</v>
      </c>
      <c r="T26" s="196">
        <v>0</v>
      </c>
      <c r="U26" s="196">
        <v>13.51</v>
      </c>
      <c r="V26" s="196">
        <v>4.6100000000000003</v>
      </c>
      <c r="W26" s="196">
        <v>0.38</v>
      </c>
      <c r="X26" s="196">
        <v>1.59</v>
      </c>
      <c r="Y26" s="196">
        <v>0</v>
      </c>
      <c r="Z26" s="196">
        <v>3</v>
      </c>
      <c r="AA26" s="196">
        <v>10.74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2.4</v>
      </c>
      <c r="AS26" s="196">
        <v>13.82</v>
      </c>
      <c r="AT26" s="196">
        <v>23.52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87.55</v>
      </c>
      <c r="L27" s="196">
        <v>55.65</v>
      </c>
      <c r="M27" s="196">
        <v>0</v>
      </c>
      <c r="N27" s="196">
        <v>1.28</v>
      </c>
      <c r="O27" s="196">
        <v>2.14</v>
      </c>
      <c r="P27" s="196">
        <v>2.4700000000000002</v>
      </c>
      <c r="Q27" s="196">
        <v>0.85</v>
      </c>
      <c r="R27" s="196">
        <v>6</v>
      </c>
      <c r="S27" s="196">
        <v>3.83</v>
      </c>
      <c r="T27" s="196">
        <v>0</v>
      </c>
      <c r="U27" s="196">
        <v>13.51</v>
      </c>
      <c r="V27" s="196">
        <v>4.6100000000000003</v>
      </c>
      <c r="W27" s="196">
        <v>0.38</v>
      </c>
      <c r="X27" s="196">
        <v>1.59</v>
      </c>
      <c r="Y27" s="196">
        <v>0</v>
      </c>
      <c r="Z27" s="196">
        <v>3</v>
      </c>
      <c r="AA27" s="196">
        <v>10.74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12.6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2.4</v>
      </c>
      <c r="AS27" s="196">
        <v>13.82</v>
      </c>
      <c r="AT27" s="196">
        <v>23.52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87.55</v>
      </c>
      <c r="L28" s="196">
        <v>55.65</v>
      </c>
      <c r="M28" s="196">
        <v>0</v>
      </c>
      <c r="N28" s="196">
        <v>1.28</v>
      </c>
      <c r="O28" s="196">
        <v>2.14</v>
      </c>
      <c r="P28" s="196">
        <v>2.4700000000000002</v>
      </c>
      <c r="Q28" s="196">
        <v>0.85</v>
      </c>
      <c r="R28" s="196">
        <v>5.98</v>
      </c>
      <c r="S28" s="196">
        <v>3.83</v>
      </c>
      <c r="T28" s="196">
        <v>0</v>
      </c>
      <c r="U28" s="196">
        <v>13.51</v>
      </c>
      <c r="V28" s="196">
        <v>4.6100000000000003</v>
      </c>
      <c r="W28" s="196">
        <v>0.38</v>
      </c>
      <c r="X28" s="196">
        <v>1.59</v>
      </c>
      <c r="Y28" s="196">
        <v>0</v>
      </c>
      <c r="Z28" s="196">
        <v>3</v>
      </c>
      <c r="AA28" s="196">
        <v>10.74</v>
      </c>
      <c r="AB28" s="196">
        <v>0</v>
      </c>
      <c r="AC28" s="196">
        <v>-6.48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12.6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2.4</v>
      </c>
      <c r="AS28" s="196">
        <v>13.82</v>
      </c>
      <c r="AT28" s="196">
        <v>23.52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87.55</v>
      </c>
      <c r="L29" s="196">
        <v>55.65</v>
      </c>
      <c r="M29" s="196">
        <v>0</v>
      </c>
      <c r="N29" s="196">
        <v>1.28</v>
      </c>
      <c r="O29" s="196">
        <v>2.14</v>
      </c>
      <c r="P29" s="196">
        <v>2.4700000000000002</v>
      </c>
      <c r="Q29" s="196">
        <v>0.86</v>
      </c>
      <c r="R29" s="196">
        <v>0.46</v>
      </c>
      <c r="S29" s="196">
        <v>4.74</v>
      </c>
      <c r="T29" s="196">
        <v>0</v>
      </c>
      <c r="U29" s="196">
        <v>13.51</v>
      </c>
      <c r="V29" s="196">
        <v>0.2</v>
      </c>
      <c r="W29" s="196">
        <v>0.38</v>
      </c>
      <c r="X29" s="196">
        <v>1.59</v>
      </c>
      <c r="Y29" s="196">
        <v>0</v>
      </c>
      <c r="Z29" s="196">
        <v>3</v>
      </c>
      <c r="AA29" s="196">
        <v>0.86</v>
      </c>
      <c r="AB29" s="196">
        <v>0</v>
      </c>
      <c r="AC29" s="196">
        <v>-6.48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2.4</v>
      </c>
      <c r="AS29" s="196">
        <v>13.79</v>
      </c>
      <c r="AT29" s="196">
        <v>23.52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9.8699999999999992</v>
      </c>
      <c r="L30" s="196">
        <v>44.22</v>
      </c>
      <c r="M30" s="196">
        <v>0</v>
      </c>
      <c r="N30" s="196">
        <v>1.28</v>
      </c>
      <c r="O30" s="196">
        <v>2.14</v>
      </c>
      <c r="P30" s="196">
        <v>2.4700000000000002</v>
      </c>
      <c r="Q30" s="196">
        <v>0.12</v>
      </c>
      <c r="R30" s="196">
        <v>0.46</v>
      </c>
      <c r="S30" s="196">
        <v>2.2799999999999998</v>
      </c>
      <c r="T30" s="196">
        <v>0</v>
      </c>
      <c r="U30" s="196">
        <v>13.51</v>
      </c>
      <c r="V30" s="196">
        <v>0.2</v>
      </c>
      <c r="W30" s="196">
        <v>0.38</v>
      </c>
      <c r="X30" s="196">
        <v>1.59</v>
      </c>
      <c r="Y30" s="196">
        <v>0</v>
      </c>
      <c r="Z30" s="196">
        <v>3</v>
      </c>
      <c r="AA30" s="196">
        <v>0.86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2.4</v>
      </c>
      <c r="AS30" s="196">
        <v>13.79</v>
      </c>
      <c r="AT30" s="196">
        <v>23.52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6.96</v>
      </c>
      <c r="L31" s="196">
        <v>44.16</v>
      </c>
      <c r="M31" s="196">
        <v>0</v>
      </c>
      <c r="N31" s="196">
        <v>1.28</v>
      </c>
      <c r="O31" s="196">
        <v>2.14</v>
      </c>
      <c r="P31" s="196">
        <v>2.4700000000000002</v>
      </c>
      <c r="Q31" s="196">
        <v>0.12</v>
      </c>
      <c r="R31" s="196">
        <v>0.46</v>
      </c>
      <c r="S31" s="196">
        <v>0.16</v>
      </c>
      <c r="T31" s="196">
        <v>0</v>
      </c>
      <c r="U31" s="196">
        <v>13.51</v>
      </c>
      <c r="V31" s="196">
        <v>0.2</v>
      </c>
      <c r="W31" s="196">
        <v>0.38</v>
      </c>
      <c r="X31" s="196">
        <v>1.59</v>
      </c>
      <c r="Y31" s="196">
        <v>0</v>
      </c>
      <c r="Z31" s="196">
        <v>3</v>
      </c>
      <c r="AA31" s="196">
        <v>0.86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2.4</v>
      </c>
      <c r="AS31" s="196">
        <v>13.71</v>
      </c>
      <c r="AT31" s="196">
        <v>23.52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6.96</v>
      </c>
      <c r="L32" s="196">
        <v>44.16</v>
      </c>
      <c r="M32" s="196">
        <v>0</v>
      </c>
      <c r="N32" s="196">
        <v>1.28</v>
      </c>
      <c r="O32" s="196">
        <v>2.14</v>
      </c>
      <c r="P32" s="196">
        <v>2.4700000000000002</v>
      </c>
      <c r="Q32" s="196">
        <v>0.06</v>
      </c>
      <c r="R32" s="196">
        <v>0.46</v>
      </c>
      <c r="S32" s="196">
        <v>0.16</v>
      </c>
      <c r="T32" s="196">
        <v>0</v>
      </c>
      <c r="U32" s="196">
        <v>13.51</v>
      </c>
      <c r="V32" s="196">
        <v>0.2</v>
      </c>
      <c r="W32" s="196">
        <v>0.38</v>
      </c>
      <c r="X32" s="196">
        <v>1.59</v>
      </c>
      <c r="Y32" s="196">
        <v>0</v>
      </c>
      <c r="Z32" s="196">
        <v>3</v>
      </c>
      <c r="AA32" s="196">
        <v>0.86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2.4</v>
      </c>
      <c r="AS32" s="196">
        <v>13.71</v>
      </c>
      <c r="AT32" s="196">
        <v>23.52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6.96</v>
      </c>
      <c r="L33" s="196">
        <v>44.16</v>
      </c>
      <c r="M33" s="196">
        <v>0</v>
      </c>
      <c r="N33" s="196">
        <v>1.28</v>
      </c>
      <c r="O33" s="196">
        <v>2.14</v>
      </c>
      <c r="P33" s="196">
        <v>2.4700000000000002</v>
      </c>
      <c r="Q33" s="196">
        <v>0.06</v>
      </c>
      <c r="R33" s="196">
        <v>0.46</v>
      </c>
      <c r="S33" s="196">
        <v>0.16</v>
      </c>
      <c r="T33" s="196">
        <v>0</v>
      </c>
      <c r="U33" s="196">
        <v>13.51</v>
      </c>
      <c r="V33" s="196">
        <v>0.2</v>
      </c>
      <c r="W33" s="196">
        <v>0.38</v>
      </c>
      <c r="X33" s="196">
        <v>1.59</v>
      </c>
      <c r="Y33" s="196">
        <v>0</v>
      </c>
      <c r="Z33" s="196">
        <v>3</v>
      </c>
      <c r="AA33" s="196">
        <v>0.86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2.4</v>
      </c>
      <c r="AS33" s="196">
        <v>13.71</v>
      </c>
      <c r="AT33" s="196">
        <v>23.52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6.96</v>
      </c>
      <c r="L34" s="196">
        <v>44.16</v>
      </c>
      <c r="M34" s="196">
        <v>0</v>
      </c>
      <c r="N34" s="196">
        <v>1.28</v>
      </c>
      <c r="O34" s="196">
        <v>2.14</v>
      </c>
      <c r="P34" s="196">
        <v>2.4700000000000002</v>
      </c>
      <c r="Q34" s="196">
        <v>0.06</v>
      </c>
      <c r="R34" s="196">
        <v>0.46</v>
      </c>
      <c r="S34" s="196">
        <v>0.16</v>
      </c>
      <c r="T34" s="196">
        <v>0</v>
      </c>
      <c r="U34" s="196">
        <v>13.51</v>
      </c>
      <c r="V34" s="196">
        <v>0.2</v>
      </c>
      <c r="W34" s="196">
        <v>0.38</v>
      </c>
      <c r="X34" s="196">
        <v>1.59</v>
      </c>
      <c r="Y34" s="196">
        <v>0</v>
      </c>
      <c r="Z34" s="196">
        <v>3</v>
      </c>
      <c r="AA34" s="196">
        <v>0.86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2.4</v>
      </c>
      <c r="AS34" s="196">
        <v>13.71</v>
      </c>
      <c r="AT34" s="196">
        <v>23.52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6.96</v>
      </c>
      <c r="L35" s="196">
        <v>44.16</v>
      </c>
      <c r="M35" s="196">
        <v>0</v>
      </c>
      <c r="N35" s="196">
        <v>1.28</v>
      </c>
      <c r="O35" s="196">
        <v>2.14</v>
      </c>
      <c r="P35" s="196">
        <v>2.4700000000000002</v>
      </c>
      <c r="Q35" s="196">
        <v>0.06</v>
      </c>
      <c r="R35" s="196">
        <v>0.46</v>
      </c>
      <c r="S35" s="196">
        <v>0.16</v>
      </c>
      <c r="T35" s="196">
        <v>0</v>
      </c>
      <c r="U35" s="196">
        <v>13.51</v>
      </c>
      <c r="V35" s="196">
        <v>0.2</v>
      </c>
      <c r="W35" s="196">
        <v>0.38</v>
      </c>
      <c r="X35" s="196">
        <v>1.59</v>
      </c>
      <c r="Y35" s="196">
        <v>0</v>
      </c>
      <c r="Z35" s="196">
        <v>3</v>
      </c>
      <c r="AA35" s="196">
        <v>0.86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2.4</v>
      </c>
      <c r="AS35" s="196">
        <v>13.71</v>
      </c>
      <c r="AT35" s="196">
        <v>23.52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6.96</v>
      </c>
      <c r="L36" s="196">
        <v>44.16</v>
      </c>
      <c r="M36" s="196">
        <v>0</v>
      </c>
      <c r="N36" s="196">
        <v>1.28</v>
      </c>
      <c r="O36" s="196">
        <v>2.14</v>
      </c>
      <c r="P36" s="196">
        <v>2.4700000000000002</v>
      </c>
      <c r="Q36" s="196">
        <v>0.06</v>
      </c>
      <c r="R36" s="196">
        <v>0.46</v>
      </c>
      <c r="S36" s="196">
        <v>0.16</v>
      </c>
      <c r="T36" s="196">
        <v>0</v>
      </c>
      <c r="U36" s="196">
        <v>13.51</v>
      </c>
      <c r="V36" s="196">
        <v>0.2</v>
      </c>
      <c r="W36" s="196">
        <v>0.38</v>
      </c>
      <c r="X36" s="196">
        <v>1.59</v>
      </c>
      <c r="Y36" s="196">
        <v>0</v>
      </c>
      <c r="Z36" s="196">
        <v>3</v>
      </c>
      <c r="AA36" s="196">
        <v>0.86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2.4</v>
      </c>
      <c r="AS36" s="196">
        <v>13.71</v>
      </c>
      <c r="AT36" s="196">
        <v>23.52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6.96</v>
      </c>
      <c r="L37" s="196">
        <v>44.16</v>
      </c>
      <c r="M37" s="196">
        <v>0</v>
      </c>
      <c r="N37" s="196">
        <v>1.28</v>
      </c>
      <c r="O37" s="196">
        <v>2.14</v>
      </c>
      <c r="P37" s="196">
        <v>2.4700000000000002</v>
      </c>
      <c r="Q37" s="196">
        <v>0.06</v>
      </c>
      <c r="R37" s="196">
        <v>0.46</v>
      </c>
      <c r="S37" s="196">
        <v>0.16</v>
      </c>
      <c r="T37" s="196">
        <v>0</v>
      </c>
      <c r="U37" s="196">
        <v>13.51</v>
      </c>
      <c r="V37" s="196">
        <v>0.2</v>
      </c>
      <c r="W37" s="196">
        <v>0.38</v>
      </c>
      <c r="X37" s="196">
        <v>1.59</v>
      </c>
      <c r="Y37" s="196">
        <v>0</v>
      </c>
      <c r="Z37" s="196">
        <v>3</v>
      </c>
      <c r="AA37" s="196">
        <v>0.86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2.4</v>
      </c>
      <c r="AS37" s="196">
        <v>13.71</v>
      </c>
      <c r="AT37" s="196">
        <v>23.52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6.96</v>
      </c>
      <c r="L38" s="196">
        <v>44.16</v>
      </c>
      <c r="M38" s="196">
        <v>0</v>
      </c>
      <c r="N38" s="196">
        <v>1.28</v>
      </c>
      <c r="O38" s="196">
        <v>2.14</v>
      </c>
      <c r="P38" s="196">
        <v>2.4700000000000002</v>
      </c>
      <c r="Q38" s="196">
        <v>0.06</v>
      </c>
      <c r="R38" s="196">
        <v>0.46</v>
      </c>
      <c r="S38" s="196">
        <v>0.16</v>
      </c>
      <c r="T38" s="196">
        <v>0</v>
      </c>
      <c r="U38" s="196">
        <v>13.51</v>
      </c>
      <c r="V38" s="196">
        <v>0.2</v>
      </c>
      <c r="W38" s="196">
        <v>0.38</v>
      </c>
      <c r="X38" s="196">
        <v>1.59</v>
      </c>
      <c r="Y38" s="196">
        <v>0</v>
      </c>
      <c r="Z38" s="196">
        <v>3</v>
      </c>
      <c r="AA38" s="196">
        <v>0.86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2.4</v>
      </c>
      <c r="AS38" s="196">
        <v>13.71</v>
      </c>
      <c r="AT38" s="196">
        <v>23.52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6.96</v>
      </c>
      <c r="L39" s="196">
        <v>44.16</v>
      </c>
      <c r="M39" s="196">
        <v>0</v>
      </c>
      <c r="N39" s="196">
        <v>1.28</v>
      </c>
      <c r="O39" s="196">
        <v>2.14</v>
      </c>
      <c r="P39" s="196">
        <v>2.4700000000000002</v>
      </c>
      <c r="Q39" s="196">
        <v>0.06</v>
      </c>
      <c r="R39" s="196">
        <v>0.46</v>
      </c>
      <c r="S39" s="196">
        <v>0.16</v>
      </c>
      <c r="T39" s="196">
        <v>0</v>
      </c>
      <c r="U39" s="196">
        <v>13.51</v>
      </c>
      <c r="V39" s="196">
        <v>0.2</v>
      </c>
      <c r="W39" s="196">
        <v>0.38</v>
      </c>
      <c r="X39" s="196">
        <v>1.59</v>
      </c>
      <c r="Y39" s="196">
        <v>0</v>
      </c>
      <c r="Z39" s="196">
        <v>3</v>
      </c>
      <c r="AA39" s="196">
        <v>0.86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2.4</v>
      </c>
      <c r="AS39" s="196">
        <v>13.71</v>
      </c>
      <c r="AT39" s="196">
        <v>23.52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6.96</v>
      </c>
      <c r="L40" s="196">
        <v>44.16</v>
      </c>
      <c r="M40" s="196">
        <v>0</v>
      </c>
      <c r="N40" s="196">
        <v>1.28</v>
      </c>
      <c r="O40" s="196">
        <v>2.14</v>
      </c>
      <c r="P40" s="196">
        <v>2.4700000000000002</v>
      </c>
      <c r="Q40" s="196">
        <v>0.06</v>
      </c>
      <c r="R40" s="196">
        <v>0.46</v>
      </c>
      <c r="S40" s="196">
        <v>0.16</v>
      </c>
      <c r="T40" s="196">
        <v>0</v>
      </c>
      <c r="U40" s="196">
        <v>13.51</v>
      </c>
      <c r="V40" s="196">
        <v>0.2</v>
      </c>
      <c r="W40" s="196">
        <v>0.38</v>
      </c>
      <c r="X40" s="196">
        <v>1.59</v>
      </c>
      <c r="Y40" s="196">
        <v>0</v>
      </c>
      <c r="Z40" s="196">
        <v>3</v>
      </c>
      <c r="AA40" s="196">
        <v>0.86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2.4</v>
      </c>
      <c r="AS40" s="196">
        <v>13.71</v>
      </c>
      <c r="AT40" s="196">
        <v>23.52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6.96</v>
      </c>
      <c r="L41" s="196">
        <v>44.16</v>
      </c>
      <c r="M41" s="196">
        <v>0</v>
      </c>
      <c r="N41" s="196">
        <v>1.28</v>
      </c>
      <c r="O41" s="196">
        <v>2.14</v>
      </c>
      <c r="P41" s="196">
        <v>2.4700000000000002</v>
      </c>
      <c r="Q41" s="196">
        <v>0.06</v>
      </c>
      <c r="R41" s="196">
        <v>0.46</v>
      </c>
      <c r="S41" s="196">
        <v>0.16</v>
      </c>
      <c r="T41" s="196">
        <v>0</v>
      </c>
      <c r="U41" s="196">
        <v>13.51</v>
      </c>
      <c r="V41" s="196">
        <v>0.2</v>
      </c>
      <c r="W41" s="196">
        <v>0.38</v>
      </c>
      <c r="X41" s="196">
        <v>1.59</v>
      </c>
      <c r="Y41" s="196">
        <v>0</v>
      </c>
      <c r="Z41" s="196">
        <v>3</v>
      </c>
      <c r="AA41" s="196">
        <v>0.86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2.4</v>
      </c>
      <c r="AS41" s="196">
        <v>13.71</v>
      </c>
      <c r="AT41" s="196">
        <v>23.52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6.96</v>
      </c>
      <c r="L42" s="196">
        <v>44.16</v>
      </c>
      <c r="M42" s="196">
        <v>0</v>
      </c>
      <c r="N42" s="196">
        <v>1.28</v>
      </c>
      <c r="O42" s="196">
        <v>2.14</v>
      </c>
      <c r="P42" s="196">
        <v>2.4700000000000002</v>
      </c>
      <c r="Q42" s="196">
        <v>0.06</v>
      </c>
      <c r="R42" s="196">
        <v>0.46</v>
      </c>
      <c r="S42" s="196">
        <v>0.16</v>
      </c>
      <c r="T42" s="196">
        <v>0</v>
      </c>
      <c r="U42" s="196">
        <v>13.51</v>
      </c>
      <c r="V42" s="196">
        <v>0.2</v>
      </c>
      <c r="W42" s="196">
        <v>0.38</v>
      </c>
      <c r="X42" s="196">
        <v>1.59</v>
      </c>
      <c r="Y42" s="196">
        <v>0</v>
      </c>
      <c r="Z42" s="196">
        <v>3</v>
      </c>
      <c r="AA42" s="196">
        <v>0.86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2.4</v>
      </c>
      <c r="AS42" s="196">
        <v>13.71</v>
      </c>
      <c r="AT42" s="196">
        <v>23.52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87.55</v>
      </c>
      <c r="L43" s="196">
        <v>55.65</v>
      </c>
      <c r="M43" s="196">
        <v>0</v>
      </c>
      <c r="N43" s="196">
        <v>1.28</v>
      </c>
      <c r="O43" s="196">
        <v>2.14</v>
      </c>
      <c r="P43" s="196">
        <v>2.4700000000000002</v>
      </c>
      <c r="Q43" s="196">
        <v>0.86</v>
      </c>
      <c r="R43" s="196">
        <v>5.98</v>
      </c>
      <c r="S43" s="196">
        <v>0.81</v>
      </c>
      <c r="T43" s="196">
        <v>0</v>
      </c>
      <c r="U43" s="196">
        <v>13.51</v>
      </c>
      <c r="V43" s="196">
        <v>0.2</v>
      </c>
      <c r="W43" s="196">
        <v>0.38</v>
      </c>
      <c r="X43" s="196">
        <v>1.59</v>
      </c>
      <c r="Y43" s="196">
        <v>0</v>
      </c>
      <c r="Z43" s="196">
        <v>3</v>
      </c>
      <c r="AA43" s="196">
        <v>0.86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2.4</v>
      </c>
      <c r="AS43" s="196">
        <v>13.71</v>
      </c>
      <c r="AT43" s="196">
        <v>23.52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87.55</v>
      </c>
      <c r="L44" s="196">
        <v>55.65</v>
      </c>
      <c r="M44" s="196">
        <v>0</v>
      </c>
      <c r="N44" s="196">
        <v>1.28</v>
      </c>
      <c r="O44" s="196">
        <v>2.14</v>
      </c>
      <c r="P44" s="196">
        <v>2.4700000000000002</v>
      </c>
      <c r="Q44" s="196">
        <v>0.86</v>
      </c>
      <c r="R44" s="196">
        <v>0.46</v>
      </c>
      <c r="S44" s="196">
        <v>0.81</v>
      </c>
      <c r="T44" s="196">
        <v>0</v>
      </c>
      <c r="U44" s="196">
        <v>13.51</v>
      </c>
      <c r="V44" s="196">
        <v>0.2</v>
      </c>
      <c r="W44" s="196">
        <v>0.38</v>
      </c>
      <c r="X44" s="196">
        <v>1.59</v>
      </c>
      <c r="Y44" s="196">
        <v>0</v>
      </c>
      <c r="Z44" s="196">
        <v>3</v>
      </c>
      <c r="AA44" s="196">
        <v>10.74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2.4</v>
      </c>
      <c r="AS44" s="196">
        <v>13.71</v>
      </c>
      <c r="AT44" s="196">
        <v>23.52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87.55</v>
      </c>
      <c r="L45" s="196">
        <v>55.65</v>
      </c>
      <c r="M45" s="196">
        <v>0</v>
      </c>
      <c r="N45" s="196">
        <v>1.28</v>
      </c>
      <c r="O45" s="196">
        <v>2.14</v>
      </c>
      <c r="P45" s="196">
        <v>2.4700000000000002</v>
      </c>
      <c r="Q45" s="196">
        <v>0.86</v>
      </c>
      <c r="R45" s="196">
        <v>0.46</v>
      </c>
      <c r="S45" s="196">
        <v>3.83</v>
      </c>
      <c r="T45" s="196">
        <v>0</v>
      </c>
      <c r="U45" s="196">
        <v>13.51</v>
      </c>
      <c r="V45" s="196">
        <v>0.2</v>
      </c>
      <c r="W45" s="196">
        <v>0.38</v>
      </c>
      <c r="X45" s="196">
        <v>1.59</v>
      </c>
      <c r="Y45" s="196">
        <v>0</v>
      </c>
      <c r="Z45" s="196">
        <v>3</v>
      </c>
      <c r="AA45" s="196">
        <v>10.74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2.4</v>
      </c>
      <c r="AS45" s="196">
        <v>13.71</v>
      </c>
      <c r="AT45" s="196">
        <v>23.52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87.55</v>
      </c>
      <c r="L46" s="196">
        <v>55.65</v>
      </c>
      <c r="M46" s="196">
        <v>0</v>
      </c>
      <c r="N46" s="196">
        <v>1.28</v>
      </c>
      <c r="O46" s="196">
        <v>2.14</v>
      </c>
      <c r="P46" s="196">
        <v>2.4700000000000002</v>
      </c>
      <c r="Q46" s="196">
        <v>0.86</v>
      </c>
      <c r="R46" s="196">
        <v>5.98</v>
      </c>
      <c r="S46" s="196">
        <v>3.83</v>
      </c>
      <c r="T46" s="196">
        <v>0</v>
      </c>
      <c r="U46" s="196">
        <v>13.51</v>
      </c>
      <c r="V46" s="196">
        <v>0.2</v>
      </c>
      <c r="W46" s="196">
        <v>0.38</v>
      </c>
      <c r="X46" s="196">
        <v>1.59</v>
      </c>
      <c r="Y46" s="196">
        <v>0</v>
      </c>
      <c r="Z46" s="196">
        <v>3</v>
      </c>
      <c r="AA46" s="196">
        <v>10.74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2.4</v>
      </c>
      <c r="AS46" s="196">
        <v>13.71</v>
      </c>
      <c r="AT46" s="196">
        <v>23.52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87.55</v>
      </c>
      <c r="L47" s="196">
        <v>55.65</v>
      </c>
      <c r="M47" s="196">
        <v>0</v>
      </c>
      <c r="N47" s="196">
        <v>1.28</v>
      </c>
      <c r="O47" s="196">
        <v>2.14</v>
      </c>
      <c r="P47" s="196">
        <v>2.4700000000000002</v>
      </c>
      <c r="Q47" s="196">
        <v>0.86</v>
      </c>
      <c r="R47" s="196">
        <v>5.98</v>
      </c>
      <c r="S47" s="196">
        <v>3.83</v>
      </c>
      <c r="T47" s="196">
        <v>0</v>
      </c>
      <c r="U47" s="196">
        <v>13.51</v>
      </c>
      <c r="V47" s="196">
        <v>0.2</v>
      </c>
      <c r="W47" s="196">
        <v>0.38</v>
      </c>
      <c r="X47" s="196">
        <v>1.59</v>
      </c>
      <c r="Y47" s="196">
        <v>0</v>
      </c>
      <c r="Z47" s="196">
        <v>3</v>
      </c>
      <c r="AA47" s="196">
        <v>10.74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2.4</v>
      </c>
      <c r="AS47" s="196">
        <v>13.71</v>
      </c>
      <c r="AT47" s="196">
        <v>23.52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87.55</v>
      </c>
      <c r="L48" s="196">
        <v>55.65</v>
      </c>
      <c r="M48" s="196">
        <v>0</v>
      </c>
      <c r="N48" s="196">
        <v>1.28</v>
      </c>
      <c r="O48" s="196">
        <v>2.14</v>
      </c>
      <c r="P48" s="196">
        <v>2.4700000000000002</v>
      </c>
      <c r="Q48" s="196">
        <v>0.86</v>
      </c>
      <c r="R48" s="196">
        <v>5.98</v>
      </c>
      <c r="S48" s="196">
        <v>3.83</v>
      </c>
      <c r="T48" s="196">
        <v>0</v>
      </c>
      <c r="U48" s="196">
        <v>13.51</v>
      </c>
      <c r="V48" s="196">
        <v>4.6100000000000003</v>
      </c>
      <c r="W48" s="196">
        <v>0.38</v>
      </c>
      <c r="X48" s="196">
        <v>1.59</v>
      </c>
      <c r="Y48" s="196">
        <v>0</v>
      </c>
      <c r="Z48" s="196">
        <v>3</v>
      </c>
      <c r="AA48" s="196">
        <v>10.74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2.4</v>
      </c>
      <c r="AS48" s="196">
        <v>13.71</v>
      </c>
      <c r="AT48" s="196">
        <v>23.52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87.55</v>
      </c>
      <c r="L49" s="196">
        <v>55.65</v>
      </c>
      <c r="M49" s="196">
        <v>0</v>
      </c>
      <c r="N49" s="196">
        <v>1.28</v>
      </c>
      <c r="O49" s="196">
        <v>2.14</v>
      </c>
      <c r="P49" s="196">
        <v>2.4700000000000002</v>
      </c>
      <c r="Q49" s="196">
        <v>0.86</v>
      </c>
      <c r="R49" s="196">
        <v>5.98</v>
      </c>
      <c r="S49" s="196">
        <v>3.83</v>
      </c>
      <c r="T49" s="196">
        <v>0</v>
      </c>
      <c r="U49" s="196">
        <v>13.51</v>
      </c>
      <c r="V49" s="196">
        <v>4.6100000000000003</v>
      </c>
      <c r="W49" s="196">
        <v>0.38</v>
      </c>
      <c r="X49" s="196">
        <v>1.59</v>
      </c>
      <c r="Y49" s="196">
        <v>0</v>
      </c>
      <c r="Z49" s="196">
        <v>3</v>
      </c>
      <c r="AA49" s="196">
        <v>10.74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2.4</v>
      </c>
      <c r="AS49" s="196">
        <v>13.71</v>
      </c>
      <c r="AT49" s="196">
        <v>23.52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87.55</v>
      </c>
      <c r="L50" s="196">
        <v>55.65</v>
      </c>
      <c r="M50" s="196">
        <v>0</v>
      </c>
      <c r="N50" s="196">
        <v>1.28</v>
      </c>
      <c r="O50" s="196">
        <v>2.14</v>
      </c>
      <c r="P50" s="196">
        <v>2.4700000000000002</v>
      </c>
      <c r="Q50" s="196">
        <v>0.86</v>
      </c>
      <c r="R50" s="196">
        <v>5.98</v>
      </c>
      <c r="S50" s="196">
        <v>3.83</v>
      </c>
      <c r="T50" s="196">
        <v>0</v>
      </c>
      <c r="U50" s="196">
        <v>13.51</v>
      </c>
      <c r="V50" s="196">
        <v>0.2</v>
      </c>
      <c r="W50" s="196">
        <v>0.38</v>
      </c>
      <c r="X50" s="196">
        <v>1.59</v>
      </c>
      <c r="Y50" s="196">
        <v>0</v>
      </c>
      <c r="Z50" s="196">
        <v>3</v>
      </c>
      <c r="AA50" s="196">
        <v>10.74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2.4</v>
      </c>
      <c r="AS50" s="196">
        <v>13.71</v>
      </c>
      <c r="AT50" s="196">
        <v>23.52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2.4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87.55</v>
      </c>
      <c r="L51" s="196">
        <v>55.65</v>
      </c>
      <c r="M51" s="196">
        <v>0</v>
      </c>
      <c r="N51" s="196">
        <v>1.28</v>
      </c>
      <c r="O51" s="196">
        <v>2.14</v>
      </c>
      <c r="P51" s="196">
        <v>2.4700000000000002</v>
      </c>
      <c r="Q51" s="196">
        <v>0.86</v>
      </c>
      <c r="R51" s="196">
        <v>5.98</v>
      </c>
      <c r="S51" s="196">
        <v>3.83</v>
      </c>
      <c r="T51" s="196">
        <v>0</v>
      </c>
      <c r="U51" s="196">
        <v>13.51</v>
      </c>
      <c r="V51" s="196">
        <v>0.2</v>
      </c>
      <c r="W51" s="196">
        <v>0.38</v>
      </c>
      <c r="X51" s="196">
        <v>1.59</v>
      </c>
      <c r="Y51" s="196">
        <v>0</v>
      </c>
      <c r="Z51" s="196">
        <v>3</v>
      </c>
      <c r="AA51" s="196">
        <v>10.74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11.67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2.4</v>
      </c>
      <c r="AS51" s="196">
        <v>13.71</v>
      </c>
      <c r="AT51" s="196">
        <v>23.52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2.4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87.55</v>
      </c>
      <c r="L52" s="196">
        <v>55.65</v>
      </c>
      <c r="M52" s="196">
        <v>0</v>
      </c>
      <c r="N52" s="196">
        <v>1.28</v>
      </c>
      <c r="O52" s="196">
        <v>2.14</v>
      </c>
      <c r="P52" s="196">
        <v>2.4700000000000002</v>
      </c>
      <c r="Q52" s="196">
        <v>0.86</v>
      </c>
      <c r="R52" s="196">
        <v>5.98</v>
      </c>
      <c r="S52" s="196">
        <v>3.83</v>
      </c>
      <c r="T52" s="196">
        <v>0</v>
      </c>
      <c r="U52" s="196">
        <v>13.51</v>
      </c>
      <c r="V52" s="196">
        <v>4.6100000000000003</v>
      </c>
      <c r="W52" s="196">
        <v>0.38</v>
      </c>
      <c r="X52" s="196">
        <v>1.59</v>
      </c>
      <c r="Y52" s="196">
        <v>0</v>
      </c>
      <c r="Z52" s="196">
        <v>3</v>
      </c>
      <c r="AA52" s="196">
        <v>10.74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11.67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2.4</v>
      </c>
      <c r="AS52" s="196">
        <v>13.71</v>
      </c>
      <c r="AT52" s="196">
        <v>23.52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2.4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87.55</v>
      </c>
      <c r="L53" s="196">
        <v>55.65</v>
      </c>
      <c r="M53" s="196">
        <v>0</v>
      </c>
      <c r="N53" s="196">
        <v>1.28</v>
      </c>
      <c r="O53" s="196">
        <v>2.14</v>
      </c>
      <c r="P53" s="196">
        <v>2.4700000000000002</v>
      </c>
      <c r="Q53" s="196">
        <v>0.86</v>
      </c>
      <c r="R53" s="196">
        <v>5.98</v>
      </c>
      <c r="S53" s="196">
        <v>3.83</v>
      </c>
      <c r="T53" s="196">
        <v>0</v>
      </c>
      <c r="U53" s="196">
        <v>13.51</v>
      </c>
      <c r="V53" s="196">
        <v>4.6100000000000003</v>
      </c>
      <c r="W53" s="196">
        <v>0.38</v>
      </c>
      <c r="X53" s="196">
        <v>1.59</v>
      </c>
      <c r="Y53" s="196">
        <v>0</v>
      </c>
      <c r="Z53" s="196">
        <v>18.010000000000002</v>
      </c>
      <c r="AA53" s="196">
        <v>10.74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11.67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2.4</v>
      </c>
      <c r="AS53" s="196">
        <v>13.71</v>
      </c>
      <c r="AT53" s="196">
        <v>23.52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2.4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87.55</v>
      </c>
      <c r="L54" s="196">
        <v>55.65</v>
      </c>
      <c r="M54" s="196">
        <v>0</v>
      </c>
      <c r="N54" s="196">
        <v>1.28</v>
      </c>
      <c r="O54" s="196">
        <v>2.14</v>
      </c>
      <c r="P54" s="196">
        <v>2.4700000000000002</v>
      </c>
      <c r="Q54" s="196">
        <v>0.86</v>
      </c>
      <c r="R54" s="196">
        <v>5.98</v>
      </c>
      <c r="S54" s="196">
        <v>3.83</v>
      </c>
      <c r="T54" s="196">
        <v>0</v>
      </c>
      <c r="U54" s="196">
        <v>13.51</v>
      </c>
      <c r="V54" s="196">
        <v>4.6100000000000003</v>
      </c>
      <c r="W54" s="196">
        <v>0.38</v>
      </c>
      <c r="X54" s="196">
        <v>1.59</v>
      </c>
      <c r="Y54" s="196">
        <v>0</v>
      </c>
      <c r="Z54" s="196">
        <v>8.44</v>
      </c>
      <c r="AA54" s="196">
        <v>10.74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11.67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2.4</v>
      </c>
      <c r="AS54" s="196">
        <v>13.71</v>
      </c>
      <c r="AT54" s="196">
        <v>23.52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2.4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87.55</v>
      </c>
      <c r="L55" s="196">
        <v>55.65</v>
      </c>
      <c r="M55" s="196">
        <v>0</v>
      </c>
      <c r="N55" s="196">
        <v>1.28</v>
      </c>
      <c r="O55" s="196">
        <v>2.14</v>
      </c>
      <c r="P55" s="196">
        <v>2.4700000000000002</v>
      </c>
      <c r="Q55" s="196">
        <v>0.85</v>
      </c>
      <c r="R55" s="196">
        <v>5.98</v>
      </c>
      <c r="S55" s="196">
        <v>3.83</v>
      </c>
      <c r="T55" s="196">
        <v>0</v>
      </c>
      <c r="U55" s="196">
        <v>13.51</v>
      </c>
      <c r="V55" s="196">
        <v>4.6100000000000003</v>
      </c>
      <c r="W55" s="196">
        <v>0.38</v>
      </c>
      <c r="X55" s="196">
        <v>1.59</v>
      </c>
      <c r="Y55" s="196">
        <v>0</v>
      </c>
      <c r="Z55" s="196">
        <v>28.55</v>
      </c>
      <c r="AA55" s="196">
        <v>10.74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2.4</v>
      </c>
      <c r="AS55" s="196">
        <v>13.71</v>
      </c>
      <c r="AT55" s="196">
        <v>23.52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2.4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87.55</v>
      </c>
      <c r="L56" s="196">
        <v>55.65</v>
      </c>
      <c r="M56" s="196">
        <v>0</v>
      </c>
      <c r="N56" s="196">
        <v>1.28</v>
      </c>
      <c r="O56" s="196">
        <v>2.14</v>
      </c>
      <c r="P56" s="196">
        <v>2.4700000000000002</v>
      </c>
      <c r="Q56" s="196">
        <v>0.85</v>
      </c>
      <c r="R56" s="196">
        <v>5.98</v>
      </c>
      <c r="S56" s="196">
        <v>3.83</v>
      </c>
      <c r="T56" s="196">
        <v>0</v>
      </c>
      <c r="U56" s="196">
        <v>13.51</v>
      </c>
      <c r="V56" s="196">
        <v>4.6100000000000003</v>
      </c>
      <c r="W56" s="196">
        <v>0.38</v>
      </c>
      <c r="X56" s="196">
        <v>1.59</v>
      </c>
      <c r="Y56" s="196">
        <v>0</v>
      </c>
      <c r="Z56" s="196">
        <v>38.119999999999997</v>
      </c>
      <c r="AA56" s="196">
        <v>10.74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2.4</v>
      </c>
      <c r="AS56" s="196">
        <v>13.71</v>
      </c>
      <c r="AT56" s="196">
        <v>23.52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2.4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87.55</v>
      </c>
      <c r="L57" s="196">
        <v>55.65</v>
      </c>
      <c r="M57" s="196">
        <v>0</v>
      </c>
      <c r="N57" s="196">
        <v>1.28</v>
      </c>
      <c r="O57" s="196">
        <v>2.14</v>
      </c>
      <c r="P57" s="196">
        <v>2.4700000000000002</v>
      </c>
      <c r="Q57" s="196">
        <v>0.85</v>
      </c>
      <c r="R57" s="196">
        <v>5.98</v>
      </c>
      <c r="S57" s="196">
        <v>3.83</v>
      </c>
      <c r="T57" s="196">
        <v>0</v>
      </c>
      <c r="U57" s="196">
        <v>13.51</v>
      </c>
      <c r="V57" s="196">
        <v>4.6100000000000003</v>
      </c>
      <c r="W57" s="196">
        <v>0.38</v>
      </c>
      <c r="X57" s="196">
        <v>1.59</v>
      </c>
      <c r="Y57" s="196">
        <v>0</v>
      </c>
      <c r="Z57" s="196">
        <v>3</v>
      </c>
      <c r="AA57" s="196">
        <v>10.74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2.4</v>
      </c>
      <c r="AS57" s="196">
        <v>13.71</v>
      </c>
      <c r="AT57" s="196">
        <v>23.52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2.4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87.55</v>
      </c>
      <c r="L58" s="196">
        <v>55.65</v>
      </c>
      <c r="M58" s="196">
        <v>0</v>
      </c>
      <c r="N58" s="196">
        <v>1.28</v>
      </c>
      <c r="O58" s="196">
        <v>2.14</v>
      </c>
      <c r="P58" s="196">
        <v>2.4700000000000002</v>
      </c>
      <c r="Q58" s="196">
        <v>0.85</v>
      </c>
      <c r="R58" s="196">
        <v>5.98</v>
      </c>
      <c r="S58" s="196">
        <v>3.83</v>
      </c>
      <c r="T58" s="196">
        <v>0</v>
      </c>
      <c r="U58" s="196">
        <v>13.51</v>
      </c>
      <c r="V58" s="196">
        <v>4.6100000000000003</v>
      </c>
      <c r="W58" s="196">
        <v>0.38</v>
      </c>
      <c r="X58" s="196">
        <v>1.59</v>
      </c>
      <c r="Y58" s="196">
        <v>0</v>
      </c>
      <c r="Z58" s="196">
        <v>3</v>
      </c>
      <c r="AA58" s="196">
        <v>10.74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2.4</v>
      </c>
      <c r="AS58" s="196">
        <v>13.71</v>
      </c>
      <c r="AT58" s="196">
        <v>23.52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2.4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87.55</v>
      </c>
      <c r="L59" s="196">
        <v>55.65</v>
      </c>
      <c r="M59" s="196">
        <v>0</v>
      </c>
      <c r="N59" s="196">
        <v>1.28</v>
      </c>
      <c r="O59" s="196">
        <v>2.14</v>
      </c>
      <c r="P59" s="196">
        <v>2.4700000000000002</v>
      </c>
      <c r="Q59" s="196">
        <v>0.85</v>
      </c>
      <c r="R59" s="196">
        <v>5.98</v>
      </c>
      <c r="S59" s="196">
        <v>3.83</v>
      </c>
      <c r="T59" s="196">
        <v>0</v>
      </c>
      <c r="U59" s="196">
        <v>13.51</v>
      </c>
      <c r="V59" s="196">
        <v>4.6100000000000003</v>
      </c>
      <c r="W59" s="196">
        <v>0.38</v>
      </c>
      <c r="X59" s="196">
        <v>1.59</v>
      </c>
      <c r="Y59" s="196">
        <v>0</v>
      </c>
      <c r="Z59" s="196">
        <v>3</v>
      </c>
      <c r="AA59" s="196">
        <v>10.74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2.4</v>
      </c>
      <c r="AS59" s="196">
        <v>13.71</v>
      </c>
      <c r="AT59" s="196">
        <v>23.52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2.4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87.55</v>
      </c>
      <c r="L60" s="196">
        <v>55.65</v>
      </c>
      <c r="M60" s="196">
        <v>0</v>
      </c>
      <c r="N60" s="196">
        <v>1.28</v>
      </c>
      <c r="O60" s="196">
        <v>2.14</v>
      </c>
      <c r="P60" s="196">
        <v>2.4700000000000002</v>
      </c>
      <c r="Q60" s="196">
        <v>0.86</v>
      </c>
      <c r="R60" s="196">
        <v>5.98</v>
      </c>
      <c r="S60" s="196">
        <v>3.83</v>
      </c>
      <c r="T60" s="196">
        <v>0</v>
      </c>
      <c r="U60" s="196">
        <v>13.51</v>
      </c>
      <c r="V60" s="196">
        <v>4.6100000000000003</v>
      </c>
      <c r="W60" s="196">
        <v>0.38</v>
      </c>
      <c r="X60" s="196">
        <v>1.59</v>
      </c>
      <c r="Y60" s="196">
        <v>0</v>
      </c>
      <c r="Z60" s="196">
        <v>3</v>
      </c>
      <c r="AA60" s="196">
        <v>10.74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11.67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2.4</v>
      </c>
      <c r="AS60" s="196">
        <v>13.71</v>
      </c>
      <c r="AT60" s="196">
        <v>23.52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2.4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87.55</v>
      </c>
      <c r="L61" s="196">
        <v>55.65</v>
      </c>
      <c r="M61" s="196">
        <v>0</v>
      </c>
      <c r="N61" s="196">
        <v>1.28</v>
      </c>
      <c r="O61" s="196">
        <v>2.14</v>
      </c>
      <c r="P61" s="196">
        <v>2.4700000000000002</v>
      </c>
      <c r="Q61" s="196">
        <v>0.86</v>
      </c>
      <c r="R61" s="196">
        <v>5.98</v>
      </c>
      <c r="S61" s="196">
        <v>3.83</v>
      </c>
      <c r="T61" s="196">
        <v>0</v>
      </c>
      <c r="U61" s="196">
        <v>13.51</v>
      </c>
      <c r="V61" s="196">
        <v>4.6100000000000003</v>
      </c>
      <c r="W61" s="196">
        <v>0.38</v>
      </c>
      <c r="X61" s="196">
        <v>1.59</v>
      </c>
      <c r="Y61" s="196">
        <v>0</v>
      </c>
      <c r="Z61" s="196">
        <v>3</v>
      </c>
      <c r="AA61" s="196">
        <v>10.74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11.67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2.4</v>
      </c>
      <c r="AS61" s="196">
        <v>13.71</v>
      </c>
      <c r="AT61" s="196">
        <v>23.52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2.4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87.55</v>
      </c>
      <c r="L62" s="196">
        <v>55.65</v>
      </c>
      <c r="M62" s="196">
        <v>0</v>
      </c>
      <c r="N62" s="196">
        <v>1.28</v>
      </c>
      <c r="O62" s="196">
        <v>2.14</v>
      </c>
      <c r="P62" s="196">
        <v>2.4700000000000002</v>
      </c>
      <c r="Q62" s="196">
        <v>0.86</v>
      </c>
      <c r="R62" s="196">
        <v>5.98</v>
      </c>
      <c r="S62" s="196">
        <v>3.83</v>
      </c>
      <c r="T62" s="196">
        <v>0</v>
      </c>
      <c r="U62" s="196">
        <v>13.51</v>
      </c>
      <c r="V62" s="196">
        <v>4.6100000000000003</v>
      </c>
      <c r="W62" s="196">
        <v>0.38</v>
      </c>
      <c r="X62" s="196">
        <v>1.59</v>
      </c>
      <c r="Y62" s="196">
        <v>0</v>
      </c>
      <c r="Z62" s="196">
        <v>3</v>
      </c>
      <c r="AA62" s="196">
        <v>10.74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11.67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2.4</v>
      </c>
      <c r="AS62" s="196">
        <v>13.71</v>
      </c>
      <c r="AT62" s="196">
        <v>23.52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2.4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87.55</v>
      </c>
      <c r="L63" s="196">
        <v>55.65</v>
      </c>
      <c r="M63" s="196">
        <v>0</v>
      </c>
      <c r="N63" s="196">
        <v>1.28</v>
      </c>
      <c r="O63" s="196">
        <v>2.14</v>
      </c>
      <c r="P63" s="196">
        <v>2.4700000000000002</v>
      </c>
      <c r="Q63" s="196">
        <v>0.86</v>
      </c>
      <c r="R63" s="196">
        <v>5.98</v>
      </c>
      <c r="S63" s="196">
        <v>3.83</v>
      </c>
      <c r="T63" s="196">
        <v>0</v>
      </c>
      <c r="U63" s="196">
        <v>13.51</v>
      </c>
      <c r="V63" s="196">
        <v>4.6100000000000003</v>
      </c>
      <c r="W63" s="196">
        <v>0.38</v>
      </c>
      <c r="X63" s="196">
        <v>1.59</v>
      </c>
      <c r="Y63" s="196">
        <v>0</v>
      </c>
      <c r="Z63" s="196">
        <v>3</v>
      </c>
      <c r="AA63" s="196">
        <v>10.74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11.67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2.4</v>
      </c>
      <c r="AS63" s="196">
        <v>13.71</v>
      </c>
      <c r="AT63" s="196">
        <v>23.52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2.4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87.55</v>
      </c>
      <c r="L64" s="196">
        <v>55.65</v>
      </c>
      <c r="M64" s="196">
        <v>0</v>
      </c>
      <c r="N64" s="196">
        <v>1.28</v>
      </c>
      <c r="O64" s="196">
        <v>2.14</v>
      </c>
      <c r="P64" s="196">
        <v>2.4700000000000002</v>
      </c>
      <c r="Q64" s="196">
        <v>0.86</v>
      </c>
      <c r="R64" s="196">
        <v>5.98</v>
      </c>
      <c r="S64" s="196">
        <v>3.83</v>
      </c>
      <c r="T64" s="196">
        <v>0</v>
      </c>
      <c r="U64" s="196">
        <v>13.51</v>
      </c>
      <c r="V64" s="196">
        <v>4.6100000000000003</v>
      </c>
      <c r="W64" s="196">
        <v>0.38</v>
      </c>
      <c r="X64" s="196">
        <v>1.59</v>
      </c>
      <c r="Y64" s="196">
        <v>0</v>
      </c>
      <c r="Z64" s="196">
        <v>3</v>
      </c>
      <c r="AA64" s="196">
        <v>10.74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11.67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2.4</v>
      </c>
      <c r="AS64" s="196">
        <v>13.71</v>
      </c>
      <c r="AT64" s="196">
        <v>23.52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2.4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87.55</v>
      </c>
      <c r="L65" s="196">
        <v>56.06</v>
      </c>
      <c r="M65" s="196">
        <v>0</v>
      </c>
      <c r="N65" s="196">
        <v>1.28</v>
      </c>
      <c r="O65" s="196">
        <v>2.14</v>
      </c>
      <c r="P65" s="196">
        <v>2.4700000000000002</v>
      </c>
      <c r="Q65" s="196">
        <v>0.86</v>
      </c>
      <c r="R65" s="196">
        <v>5.98</v>
      </c>
      <c r="S65" s="196">
        <v>3.83</v>
      </c>
      <c r="T65" s="196">
        <v>0</v>
      </c>
      <c r="U65" s="196">
        <v>13.51</v>
      </c>
      <c r="V65" s="196">
        <v>4.6100000000000003</v>
      </c>
      <c r="W65" s="196">
        <v>0.38</v>
      </c>
      <c r="X65" s="196">
        <v>1.59</v>
      </c>
      <c r="Y65" s="196">
        <v>0</v>
      </c>
      <c r="Z65" s="196">
        <v>3</v>
      </c>
      <c r="AA65" s="196">
        <v>11.09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11.67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2.4</v>
      </c>
      <c r="AS65" s="196">
        <v>13.71</v>
      </c>
      <c r="AT65" s="196">
        <v>23.52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2.4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87.55</v>
      </c>
      <c r="L66" s="196">
        <v>56.06</v>
      </c>
      <c r="M66" s="196">
        <v>0</v>
      </c>
      <c r="N66" s="196">
        <v>1.28</v>
      </c>
      <c r="O66" s="196">
        <v>2.14</v>
      </c>
      <c r="P66" s="196">
        <v>2.4700000000000002</v>
      </c>
      <c r="Q66" s="196">
        <v>0.86</v>
      </c>
      <c r="R66" s="196">
        <v>5.98</v>
      </c>
      <c r="S66" s="196">
        <v>3.83</v>
      </c>
      <c r="T66" s="196">
        <v>0</v>
      </c>
      <c r="U66" s="196">
        <v>13.51</v>
      </c>
      <c r="V66" s="196">
        <v>0.2</v>
      </c>
      <c r="W66" s="196">
        <v>0.38</v>
      </c>
      <c r="X66" s="196">
        <v>1.59</v>
      </c>
      <c r="Y66" s="196">
        <v>0</v>
      </c>
      <c r="Z66" s="196">
        <v>3</v>
      </c>
      <c r="AA66" s="196">
        <v>11.09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11.67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2.4</v>
      </c>
      <c r="AS66" s="196">
        <v>13.71</v>
      </c>
      <c r="AT66" s="196">
        <v>23.52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2.4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88.74</v>
      </c>
      <c r="L67" s="196">
        <v>56.06</v>
      </c>
      <c r="M67" s="196">
        <v>0</v>
      </c>
      <c r="N67" s="196">
        <v>1.28</v>
      </c>
      <c r="O67" s="196">
        <v>2.14</v>
      </c>
      <c r="P67" s="196">
        <v>2.4700000000000002</v>
      </c>
      <c r="Q67" s="196">
        <v>0.86</v>
      </c>
      <c r="R67" s="196">
        <v>5.98</v>
      </c>
      <c r="S67" s="196">
        <v>3.83</v>
      </c>
      <c r="T67" s="196">
        <v>0</v>
      </c>
      <c r="U67" s="196">
        <v>13.51</v>
      </c>
      <c r="V67" s="196">
        <v>0.2</v>
      </c>
      <c r="W67" s="196">
        <v>0.38</v>
      </c>
      <c r="X67" s="196">
        <v>1.59</v>
      </c>
      <c r="Y67" s="196">
        <v>0</v>
      </c>
      <c r="Z67" s="196">
        <v>3</v>
      </c>
      <c r="AA67" s="196">
        <v>11.15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2.4</v>
      </c>
      <c r="AS67" s="196">
        <v>13.71</v>
      </c>
      <c r="AT67" s="196">
        <v>23.52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2.4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87.55</v>
      </c>
      <c r="L68" s="196">
        <v>56.06</v>
      </c>
      <c r="M68" s="196">
        <v>0</v>
      </c>
      <c r="N68" s="196">
        <v>1.28</v>
      </c>
      <c r="O68" s="196">
        <v>2.14</v>
      </c>
      <c r="P68" s="196">
        <v>2.4700000000000002</v>
      </c>
      <c r="Q68" s="196">
        <v>0.86</v>
      </c>
      <c r="R68" s="196">
        <v>5.98</v>
      </c>
      <c r="S68" s="196">
        <v>3.83</v>
      </c>
      <c r="T68" s="196">
        <v>0</v>
      </c>
      <c r="U68" s="196">
        <v>13.51</v>
      </c>
      <c r="V68" s="196">
        <v>0.2</v>
      </c>
      <c r="W68" s="196">
        <v>0.38</v>
      </c>
      <c r="X68" s="196">
        <v>1.59</v>
      </c>
      <c r="Y68" s="196">
        <v>0</v>
      </c>
      <c r="Z68" s="196">
        <v>3</v>
      </c>
      <c r="AA68" s="196">
        <v>0.86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2.4</v>
      </c>
      <c r="AS68" s="196">
        <v>13.71</v>
      </c>
      <c r="AT68" s="196">
        <v>23.52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2.4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87.55</v>
      </c>
      <c r="L69" s="196">
        <v>41.29</v>
      </c>
      <c r="M69" s="196">
        <v>0</v>
      </c>
      <c r="N69" s="196">
        <v>1.28</v>
      </c>
      <c r="O69" s="196">
        <v>2.14</v>
      </c>
      <c r="P69" s="196">
        <v>2.4700000000000002</v>
      </c>
      <c r="Q69" s="196">
        <v>0.06</v>
      </c>
      <c r="R69" s="196">
        <v>0.46</v>
      </c>
      <c r="S69" s="196">
        <v>0.81</v>
      </c>
      <c r="T69" s="196">
        <v>0</v>
      </c>
      <c r="U69" s="196">
        <v>13.51</v>
      </c>
      <c r="V69" s="196">
        <v>0.2</v>
      </c>
      <c r="W69" s="196">
        <v>0.38</v>
      </c>
      <c r="X69" s="196">
        <v>1.59</v>
      </c>
      <c r="Y69" s="196">
        <v>0</v>
      </c>
      <c r="Z69" s="196">
        <v>3</v>
      </c>
      <c r="AA69" s="196">
        <v>0.86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2.4</v>
      </c>
      <c r="AS69" s="196">
        <v>13.71</v>
      </c>
      <c r="AT69" s="196">
        <v>23.52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2.4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6.96</v>
      </c>
      <c r="L70" s="196">
        <v>41.29</v>
      </c>
      <c r="M70" s="196">
        <v>0</v>
      </c>
      <c r="N70" s="196">
        <v>1.28</v>
      </c>
      <c r="O70" s="196">
        <v>2.14</v>
      </c>
      <c r="P70" s="196">
        <v>2.4700000000000002</v>
      </c>
      <c r="Q70" s="196">
        <v>0.06</v>
      </c>
      <c r="R70" s="196">
        <v>0.46</v>
      </c>
      <c r="S70" s="196">
        <v>0.16</v>
      </c>
      <c r="T70" s="196">
        <v>0</v>
      </c>
      <c r="U70" s="196">
        <v>13.51</v>
      </c>
      <c r="V70" s="196">
        <v>0.2</v>
      </c>
      <c r="W70" s="196">
        <v>0.38</v>
      </c>
      <c r="X70" s="196">
        <v>1.59</v>
      </c>
      <c r="Y70" s="196">
        <v>0</v>
      </c>
      <c r="Z70" s="196">
        <v>3</v>
      </c>
      <c r="AA70" s="196">
        <v>0.86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2.4</v>
      </c>
      <c r="AS70" s="196">
        <v>13.71</v>
      </c>
      <c r="AT70" s="196">
        <v>23.52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2.4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6.96</v>
      </c>
      <c r="L71" s="196">
        <v>41.29</v>
      </c>
      <c r="M71" s="196">
        <v>0</v>
      </c>
      <c r="N71" s="196">
        <v>1.28</v>
      </c>
      <c r="O71" s="196">
        <v>2.14</v>
      </c>
      <c r="P71" s="196">
        <v>2.4700000000000002</v>
      </c>
      <c r="Q71" s="196">
        <v>0.06</v>
      </c>
      <c r="R71" s="196">
        <v>0.46</v>
      </c>
      <c r="S71" s="196">
        <v>0.16</v>
      </c>
      <c r="T71" s="196">
        <v>0</v>
      </c>
      <c r="U71" s="196">
        <v>13.51</v>
      </c>
      <c r="V71" s="196">
        <v>0.2</v>
      </c>
      <c r="W71" s="196">
        <v>0.38</v>
      </c>
      <c r="X71" s="196">
        <v>1.59</v>
      </c>
      <c r="Y71" s="196">
        <v>0</v>
      </c>
      <c r="Z71" s="196">
        <v>3</v>
      </c>
      <c r="AA71" s="196">
        <v>0.86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10.53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2.4</v>
      </c>
      <c r="AS71" s="196">
        <v>13.71</v>
      </c>
      <c r="AT71" s="196">
        <v>23.52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2.4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6.96</v>
      </c>
      <c r="L72" s="196">
        <v>41.29</v>
      </c>
      <c r="M72" s="196">
        <v>0</v>
      </c>
      <c r="N72" s="196">
        <v>1.28</v>
      </c>
      <c r="O72" s="196">
        <v>2.14</v>
      </c>
      <c r="P72" s="196">
        <v>2.4700000000000002</v>
      </c>
      <c r="Q72" s="196">
        <v>0.06</v>
      </c>
      <c r="R72" s="196">
        <v>0.46</v>
      </c>
      <c r="S72" s="196">
        <v>0.16</v>
      </c>
      <c r="T72" s="196">
        <v>0</v>
      </c>
      <c r="U72" s="196">
        <v>13.51</v>
      </c>
      <c r="V72" s="196">
        <v>0.2</v>
      </c>
      <c r="W72" s="196">
        <v>0.38</v>
      </c>
      <c r="X72" s="196">
        <v>1.59</v>
      </c>
      <c r="Y72" s="196">
        <v>0</v>
      </c>
      <c r="Z72" s="196">
        <v>3</v>
      </c>
      <c r="AA72" s="196">
        <v>0.86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10.53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2.4</v>
      </c>
      <c r="AS72" s="196">
        <v>13.71</v>
      </c>
      <c r="AT72" s="196">
        <v>23.52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2.4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6.96</v>
      </c>
      <c r="L73" s="196">
        <v>41.29</v>
      </c>
      <c r="M73" s="196">
        <v>0</v>
      </c>
      <c r="N73" s="196">
        <v>1.28</v>
      </c>
      <c r="O73" s="196">
        <v>2.14</v>
      </c>
      <c r="P73" s="196">
        <v>2.4700000000000002</v>
      </c>
      <c r="Q73" s="196">
        <v>0.06</v>
      </c>
      <c r="R73" s="196">
        <v>0.46</v>
      </c>
      <c r="S73" s="196">
        <v>0.16</v>
      </c>
      <c r="T73" s="196">
        <v>0</v>
      </c>
      <c r="U73" s="196">
        <v>13.51</v>
      </c>
      <c r="V73" s="196">
        <v>0.2</v>
      </c>
      <c r="W73" s="196">
        <v>0.38</v>
      </c>
      <c r="X73" s="196">
        <v>1.59</v>
      </c>
      <c r="Y73" s="196">
        <v>0</v>
      </c>
      <c r="Z73" s="196">
        <v>3</v>
      </c>
      <c r="AA73" s="196">
        <v>0.86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10.53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2.4</v>
      </c>
      <c r="AS73" s="196">
        <v>13.71</v>
      </c>
      <c r="AT73" s="196">
        <v>23.52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2.4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6.96</v>
      </c>
      <c r="L74" s="196">
        <v>41.29</v>
      </c>
      <c r="M74" s="196">
        <v>0</v>
      </c>
      <c r="N74" s="196">
        <v>1.28</v>
      </c>
      <c r="O74" s="196">
        <v>2.14</v>
      </c>
      <c r="P74" s="196">
        <v>2.4700000000000002</v>
      </c>
      <c r="Q74" s="196">
        <v>0.06</v>
      </c>
      <c r="R74" s="196">
        <v>0.46</v>
      </c>
      <c r="S74" s="196">
        <v>0.16</v>
      </c>
      <c r="T74" s="196">
        <v>0</v>
      </c>
      <c r="U74" s="196">
        <v>13.51</v>
      </c>
      <c r="V74" s="196">
        <v>0.2</v>
      </c>
      <c r="W74" s="196">
        <v>0.38</v>
      </c>
      <c r="X74" s="196">
        <v>1.59</v>
      </c>
      <c r="Y74" s="196">
        <v>0</v>
      </c>
      <c r="Z74" s="196">
        <v>3</v>
      </c>
      <c r="AA74" s="196">
        <v>0.86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10.53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2.4</v>
      </c>
      <c r="AS74" s="196">
        <v>13.71</v>
      </c>
      <c r="AT74" s="196">
        <v>23.52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2.4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6.96</v>
      </c>
      <c r="L75" s="196">
        <v>41.29</v>
      </c>
      <c r="M75" s="196">
        <v>0</v>
      </c>
      <c r="N75" s="196">
        <v>1.28</v>
      </c>
      <c r="O75" s="196">
        <v>2.14</v>
      </c>
      <c r="P75" s="196">
        <v>2.4700000000000002</v>
      </c>
      <c r="Q75" s="196">
        <v>0.06</v>
      </c>
      <c r="R75" s="196">
        <v>0.46</v>
      </c>
      <c r="S75" s="196">
        <v>0.16</v>
      </c>
      <c r="T75" s="196">
        <v>0</v>
      </c>
      <c r="U75" s="196">
        <v>13.51</v>
      </c>
      <c r="V75" s="196">
        <v>0.2</v>
      </c>
      <c r="W75" s="196">
        <v>0.38</v>
      </c>
      <c r="X75" s="196">
        <v>1.59</v>
      </c>
      <c r="Y75" s="196">
        <v>0</v>
      </c>
      <c r="Z75" s="196">
        <v>3</v>
      </c>
      <c r="AA75" s="196">
        <v>0.86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9.77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2.4</v>
      </c>
      <c r="AS75" s="196">
        <v>13.82</v>
      </c>
      <c r="AT75" s="196">
        <v>23.52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2.4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6.96</v>
      </c>
      <c r="L76" s="196">
        <v>41.29</v>
      </c>
      <c r="M76" s="196">
        <v>0</v>
      </c>
      <c r="N76" s="196">
        <v>1.28</v>
      </c>
      <c r="O76" s="196">
        <v>2.14</v>
      </c>
      <c r="P76" s="196">
        <v>2.4700000000000002</v>
      </c>
      <c r="Q76" s="196">
        <v>0.06</v>
      </c>
      <c r="R76" s="196">
        <v>0.46</v>
      </c>
      <c r="S76" s="196">
        <v>0.16</v>
      </c>
      <c r="T76" s="196">
        <v>0</v>
      </c>
      <c r="U76" s="196">
        <v>13.51</v>
      </c>
      <c r="V76" s="196">
        <v>0.2</v>
      </c>
      <c r="W76" s="196">
        <v>0.38</v>
      </c>
      <c r="X76" s="196">
        <v>1.59</v>
      </c>
      <c r="Y76" s="196">
        <v>0</v>
      </c>
      <c r="Z76" s="196">
        <v>3</v>
      </c>
      <c r="AA76" s="196">
        <v>0.86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9.77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2.4</v>
      </c>
      <c r="AS76" s="196">
        <v>13.82</v>
      </c>
      <c r="AT76" s="196">
        <v>23.52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2.4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6.96</v>
      </c>
      <c r="L77" s="196">
        <v>41.29</v>
      </c>
      <c r="M77" s="196">
        <v>0</v>
      </c>
      <c r="N77" s="196">
        <v>1.28</v>
      </c>
      <c r="O77" s="196">
        <v>2.14</v>
      </c>
      <c r="P77" s="196">
        <v>2.4700000000000002</v>
      </c>
      <c r="Q77" s="196">
        <v>0.06</v>
      </c>
      <c r="R77" s="196">
        <v>0.46</v>
      </c>
      <c r="S77" s="196">
        <v>0.16</v>
      </c>
      <c r="T77" s="196">
        <v>0</v>
      </c>
      <c r="U77" s="196">
        <v>13.51</v>
      </c>
      <c r="V77" s="196">
        <v>0.2</v>
      </c>
      <c r="W77" s="196">
        <v>0.38</v>
      </c>
      <c r="X77" s="196">
        <v>1.59</v>
      </c>
      <c r="Y77" s="196">
        <v>0</v>
      </c>
      <c r="Z77" s="196">
        <v>3</v>
      </c>
      <c r="AA77" s="196">
        <v>0.86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9.77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2.4</v>
      </c>
      <c r="AS77" s="196">
        <v>13.82</v>
      </c>
      <c r="AT77" s="196">
        <v>23.52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2.4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6.96</v>
      </c>
      <c r="L78" s="196">
        <v>41.29</v>
      </c>
      <c r="M78" s="196">
        <v>0</v>
      </c>
      <c r="N78" s="196">
        <v>1.28</v>
      </c>
      <c r="O78" s="196">
        <v>2.14</v>
      </c>
      <c r="P78" s="196">
        <v>2.4700000000000002</v>
      </c>
      <c r="Q78" s="196">
        <v>0.06</v>
      </c>
      <c r="R78" s="196">
        <v>0.46</v>
      </c>
      <c r="S78" s="196">
        <v>0.16</v>
      </c>
      <c r="T78" s="196">
        <v>0</v>
      </c>
      <c r="U78" s="196">
        <v>13.51</v>
      </c>
      <c r="V78" s="196">
        <v>0.2</v>
      </c>
      <c r="W78" s="196">
        <v>0.38</v>
      </c>
      <c r="X78" s="196">
        <v>1.59</v>
      </c>
      <c r="Y78" s="196">
        <v>0</v>
      </c>
      <c r="Z78" s="196">
        <v>3</v>
      </c>
      <c r="AA78" s="196">
        <v>0.86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9.77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2.4</v>
      </c>
      <c r="AS78" s="196">
        <v>13.82</v>
      </c>
      <c r="AT78" s="196">
        <v>23.52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2.4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6.96</v>
      </c>
      <c r="L79" s="196">
        <v>41.29</v>
      </c>
      <c r="M79" s="196">
        <v>0</v>
      </c>
      <c r="N79" s="196">
        <v>1.28</v>
      </c>
      <c r="O79" s="196">
        <v>2.14</v>
      </c>
      <c r="P79" s="196">
        <v>2.4700000000000002</v>
      </c>
      <c r="Q79" s="196">
        <v>0.06</v>
      </c>
      <c r="R79" s="196">
        <v>0.46</v>
      </c>
      <c r="S79" s="196">
        <v>0.16</v>
      </c>
      <c r="T79" s="196">
        <v>0</v>
      </c>
      <c r="U79" s="196">
        <v>13.51</v>
      </c>
      <c r="V79" s="196">
        <v>0.2</v>
      </c>
      <c r="W79" s="196">
        <v>0.38</v>
      </c>
      <c r="X79" s="196">
        <v>1.59</v>
      </c>
      <c r="Y79" s="196">
        <v>0</v>
      </c>
      <c r="Z79" s="196">
        <v>3</v>
      </c>
      <c r="AA79" s="196">
        <v>0.86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2.4</v>
      </c>
      <c r="AS79" s="196">
        <v>13.85</v>
      </c>
      <c r="AT79" s="196">
        <v>23.52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2.4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6.96</v>
      </c>
      <c r="L80" s="196">
        <v>41.29</v>
      </c>
      <c r="M80" s="196">
        <v>0</v>
      </c>
      <c r="N80" s="196">
        <v>1.28</v>
      </c>
      <c r="O80" s="196">
        <v>2.14</v>
      </c>
      <c r="P80" s="196">
        <v>2.4700000000000002</v>
      </c>
      <c r="Q80" s="196">
        <v>0.06</v>
      </c>
      <c r="R80" s="196">
        <v>0.46</v>
      </c>
      <c r="S80" s="196">
        <v>0.16</v>
      </c>
      <c r="T80" s="196">
        <v>0</v>
      </c>
      <c r="U80" s="196">
        <v>13.51</v>
      </c>
      <c r="V80" s="196">
        <v>0.2</v>
      </c>
      <c r="W80" s="196">
        <v>0.38</v>
      </c>
      <c r="X80" s="196">
        <v>1.59</v>
      </c>
      <c r="Y80" s="196">
        <v>0</v>
      </c>
      <c r="Z80" s="196">
        <v>3</v>
      </c>
      <c r="AA80" s="196">
        <v>0.86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2.4</v>
      </c>
      <c r="AS80" s="196">
        <v>13.85</v>
      </c>
      <c r="AT80" s="196">
        <v>23.52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2.4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6.96</v>
      </c>
      <c r="L81" s="196">
        <v>41.29</v>
      </c>
      <c r="M81" s="196">
        <v>0</v>
      </c>
      <c r="N81" s="196">
        <v>1.28</v>
      </c>
      <c r="O81" s="196">
        <v>2.14</v>
      </c>
      <c r="P81" s="196">
        <v>2.4700000000000002</v>
      </c>
      <c r="Q81" s="196">
        <v>0.06</v>
      </c>
      <c r="R81" s="196">
        <v>0.46</v>
      </c>
      <c r="S81" s="196">
        <v>0.16</v>
      </c>
      <c r="T81" s="196">
        <v>0</v>
      </c>
      <c r="U81" s="196">
        <v>13.51</v>
      </c>
      <c r="V81" s="196">
        <v>0.2</v>
      </c>
      <c r="W81" s="196">
        <v>0.38</v>
      </c>
      <c r="X81" s="196">
        <v>1.59</v>
      </c>
      <c r="Y81" s="196">
        <v>0</v>
      </c>
      <c r="Z81" s="196">
        <v>3</v>
      </c>
      <c r="AA81" s="196">
        <v>0.86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2.4</v>
      </c>
      <c r="AS81" s="196">
        <v>13.85</v>
      </c>
      <c r="AT81" s="196">
        <v>23.52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2.4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6.96</v>
      </c>
      <c r="L82" s="196">
        <v>41.29</v>
      </c>
      <c r="M82" s="196">
        <v>0</v>
      </c>
      <c r="N82" s="196">
        <v>1.28</v>
      </c>
      <c r="O82" s="196">
        <v>2.14</v>
      </c>
      <c r="P82" s="196">
        <v>2.4700000000000002</v>
      </c>
      <c r="Q82" s="196">
        <v>0.06</v>
      </c>
      <c r="R82" s="196">
        <v>0.46</v>
      </c>
      <c r="S82" s="196">
        <v>0.16</v>
      </c>
      <c r="T82" s="196">
        <v>0</v>
      </c>
      <c r="U82" s="196">
        <v>13.51</v>
      </c>
      <c r="V82" s="196">
        <v>0.2</v>
      </c>
      <c r="W82" s="196">
        <v>0.38</v>
      </c>
      <c r="X82" s="196">
        <v>1.59</v>
      </c>
      <c r="Y82" s="196">
        <v>0</v>
      </c>
      <c r="Z82" s="196">
        <v>3</v>
      </c>
      <c r="AA82" s="196">
        <v>0.86</v>
      </c>
      <c r="AB82" s="196">
        <v>0</v>
      </c>
      <c r="AC82" s="196">
        <v>1.25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2.4</v>
      </c>
      <c r="AS82" s="196">
        <v>13.88</v>
      </c>
      <c r="AT82" s="196">
        <v>23.52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2.4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87.55</v>
      </c>
      <c r="L83" s="196">
        <v>41.29</v>
      </c>
      <c r="M83" s="196">
        <v>0</v>
      </c>
      <c r="N83" s="196">
        <v>1.28</v>
      </c>
      <c r="O83" s="196">
        <v>2.14</v>
      </c>
      <c r="P83" s="196">
        <v>2.4700000000000002</v>
      </c>
      <c r="Q83" s="196">
        <v>0.06</v>
      </c>
      <c r="R83" s="196">
        <v>0.46</v>
      </c>
      <c r="S83" s="196">
        <v>0.81</v>
      </c>
      <c r="T83" s="196">
        <v>0</v>
      </c>
      <c r="U83" s="196">
        <v>13.51</v>
      </c>
      <c r="V83" s="196">
        <v>0.2</v>
      </c>
      <c r="W83" s="196">
        <v>0.38</v>
      </c>
      <c r="X83" s="196">
        <v>1.59</v>
      </c>
      <c r="Y83" s="196">
        <v>0</v>
      </c>
      <c r="Z83" s="196">
        <v>3</v>
      </c>
      <c r="AA83" s="196">
        <v>0.86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2.4</v>
      </c>
      <c r="AS83" s="196">
        <v>13.88</v>
      </c>
      <c r="AT83" s="196">
        <v>23.52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2.4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87.55</v>
      </c>
      <c r="L84" s="196">
        <v>56.06</v>
      </c>
      <c r="M84" s="196">
        <v>0</v>
      </c>
      <c r="N84" s="196">
        <v>1.28</v>
      </c>
      <c r="O84" s="196">
        <v>2.14</v>
      </c>
      <c r="P84" s="196">
        <v>2.4700000000000002</v>
      </c>
      <c r="Q84" s="196">
        <v>0.06</v>
      </c>
      <c r="R84" s="196">
        <v>0.46</v>
      </c>
      <c r="S84" s="196">
        <v>0.81</v>
      </c>
      <c r="T84" s="196">
        <v>0</v>
      </c>
      <c r="U84" s="196">
        <v>13.51</v>
      </c>
      <c r="V84" s="196">
        <v>0.2</v>
      </c>
      <c r="W84" s="196">
        <v>0.38</v>
      </c>
      <c r="X84" s="196">
        <v>1.59</v>
      </c>
      <c r="Y84" s="196">
        <v>0</v>
      </c>
      <c r="Z84" s="196">
        <v>3</v>
      </c>
      <c r="AA84" s="196">
        <v>0.86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2.4</v>
      </c>
      <c r="AS84" s="196">
        <v>13.88</v>
      </c>
      <c r="AT84" s="196">
        <v>23.52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2.4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87.55</v>
      </c>
      <c r="L85" s="196">
        <v>56.06</v>
      </c>
      <c r="M85" s="196">
        <v>0</v>
      </c>
      <c r="N85" s="196">
        <v>1.28</v>
      </c>
      <c r="O85" s="196">
        <v>2.14</v>
      </c>
      <c r="P85" s="196">
        <v>2.4700000000000002</v>
      </c>
      <c r="Q85" s="196">
        <v>0.85</v>
      </c>
      <c r="R85" s="196">
        <v>5.98</v>
      </c>
      <c r="S85" s="196">
        <v>3.83</v>
      </c>
      <c r="T85" s="196">
        <v>0</v>
      </c>
      <c r="U85" s="196">
        <v>13.51</v>
      </c>
      <c r="V85" s="196">
        <v>0.2</v>
      </c>
      <c r="W85" s="196">
        <v>0.38</v>
      </c>
      <c r="X85" s="196">
        <v>1.59</v>
      </c>
      <c r="Y85" s="196">
        <v>0</v>
      </c>
      <c r="Z85" s="196">
        <v>3</v>
      </c>
      <c r="AA85" s="196">
        <v>11.15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2.4</v>
      </c>
      <c r="AS85" s="196">
        <v>13.88</v>
      </c>
      <c r="AT85" s="196">
        <v>23.52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2.4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87.55</v>
      </c>
      <c r="L86" s="196">
        <v>56.06</v>
      </c>
      <c r="M86" s="196">
        <v>0</v>
      </c>
      <c r="N86" s="196">
        <v>1.28</v>
      </c>
      <c r="O86" s="196">
        <v>2.14</v>
      </c>
      <c r="P86" s="196">
        <v>2.4700000000000002</v>
      </c>
      <c r="Q86" s="196">
        <v>0.85</v>
      </c>
      <c r="R86" s="196">
        <v>5.98</v>
      </c>
      <c r="S86" s="196">
        <v>3.83</v>
      </c>
      <c r="T86" s="196">
        <v>0</v>
      </c>
      <c r="U86" s="196">
        <v>13.51</v>
      </c>
      <c r="V86" s="196">
        <v>4.6100000000000003</v>
      </c>
      <c r="W86" s="196">
        <v>0.38</v>
      </c>
      <c r="X86" s="196">
        <v>1.59</v>
      </c>
      <c r="Y86" s="196">
        <v>0</v>
      </c>
      <c r="Z86" s="196">
        <v>3</v>
      </c>
      <c r="AA86" s="196">
        <v>11.15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2.4</v>
      </c>
      <c r="AS86" s="196">
        <v>13.88</v>
      </c>
      <c r="AT86" s="196">
        <v>23.52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2.4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87.55</v>
      </c>
      <c r="L87" s="196">
        <v>56.06</v>
      </c>
      <c r="M87" s="196">
        <v>0</v>
      </c>
      <c r="N87" s="196">
        <v>1.28</v>
      </c>
      <c r="O87" s="196">
        <v>2.14</v>
      </c>
      <c r="P87" s="196">
        <v>2.4700000000000002</v>
      </c>
      <c r="Q87" s="196">
        <v>0.85</v>
      </c>
      <c r="R87" s="196">
        <v>5.98</v>
      </c>
      <c r="S87" s="196">
        <v>3.83</v>
      </c>
      <c r="T87" s="196">
        <v>0</v>
      </c>
      <c r="U87" s="196">
        <v>13.51</v>
      </c>
      <c r="V87" s="196">
        <v>4.6100000000000003</v>
      </c>
      <c r="W87" s="196">
        <v>0.38</v>
      </c>
      <c r="X87" s="196">
        <v>1.59</v>
      </c>
      <c r="Y87" s="196">
        <v>0</v>
      </c>
      <c r="Z87" s="196">
        <v>3</v>
      </c>
      <c r="AA87" s="196">
        <v>11.15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12.6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2.4</v>
      </c>
      <c r="AS87" s="196">
        <v>13.88</v>
      </c>
      <c r="AT87" s="196">
        <v>23.52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2.4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87.55</v>
      </c>
      <c r="L88" s="196">
        <v>56.06</v>
      </c>
      <c r="M88" s="196">
        <v>0</v>
      </c>
      <c r="N88" s="196">
        <v>1.28</v>
      </c>
      <c r="O88" s="196">
        <v>2.14</v>
      </c>
      <c r="P88" s="196">
        <v>2.4700000000000002</v>
      </c>
      <c r="Q88" s="196">
        <v>0.85</v>
      </c>
      <c r="R88" s="196">
        <v>5.98</v>
      </c>
      <c r="S88" s="196">
        <v>3.83</v>
      </c>
      <c r="T88" s="196">
        <v>0</v>
      </c>
      <c r="U88" s="196">
        <v>13.51</v>
      </c>
      <c r="V88" s="196">
        <v>4.6100000000000003</v>
      </c>
      <c r="W88" s="196">
        <v>0.38</v>
      </c>
      <c r="X88" s="196">
        <v>1.59</v>
      </c>
      <c r="Y88" s="196">
        <v>0</v>
      </c>
      <c r="Z88" s="196">
        <v>3</v>
      </c>
      <c r="AA88" s="196">
        <v>11.15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12.6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2.4</v>
      </c>
      <c r="AS88" s="196">
        <v>13.88</v>
      </c>
      <c r="AT88" s="196">
        <v>23.52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2.4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87.55</v>
      </c>
      <c r="L89" s="196">
        <v>56.06</v>
      </c>
      <c r="M89" s="196">
        <v>0</v>
      </c>
      <c r="N89" s="196">
        <v>1.28</v>
      </c>
      <c r="O89" s="196">
        <v>2.14</v>
      </c>
      <c r="P89" s="196">
        <v>2.4700000000000002</v>
      </c>
      <c r="Q89" s="196">
        <v>0.85</v>
      </c>
      <c r="R89" s="196">
        <v>5.98</v>
      </c>
      <c r="S89" s="196">
        <v>3.83</v>
      </c>
      <c r="T89" s="196">
        <v>0</v>
      </c>
      <c r="U89" s="196">
        <v>13.51</v>
      </c>
      <c r="V89" s="196">
        <v>4.6100000000000003</v>
      </c>
      <c r="W89" s="196">
        <v>0.38</v>
      </c>
      <c r="X89" s="196">
        <v>1.59</v>
      </c>
      <c r="Y89" s="196">
        <v>0</v>
      </c>
      <c r="Z89" s="196">
        <v>3</v>
      </c>
      <c r="AA89" s="196">
        <v>11.15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12.6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2.4</v>
      </c>
      <c r="AS89" s="196">
        <v>13.88</v>
      </c>
      <c r="AT89" s="196">
        <v>23.52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2.4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87.55</v>
      </c>
      <c r="L90" s="196">
        <v>56.06</v>
      </c>
      <c r="M90" s="196">
        <v>0</v>
      </c>
      <c r="N90" s="196">
        <v>1.28</v>
      </c>
      <c r="O90" s="196">
        <v>2.14</v>
      </c>
      <c r="P90" s="196">
        <v>2.4700000000000002</v>
      </c>
      <c r="Q90" s="196">
        <v>0.85</v>
      </c>
      <c r="R90" s="196">
        <v>5.98</v>
      </c>
      <c r="S90" s="196">
        <v>3.83</v>
      </c>
      <c r="T90" s="196">
        <v>0</v>
      </c>
      <c r="U90" s="196">
        <v>13.51</v>
      </c>
      <c r="V90" s="196">
        <v>4.6100000000000003</v>
      </c>
      <c r="W90" s="196">
        <v>0.38</v>
      </c>
      <c r="X90" s="196">
        <v>1.59</v>
      </c>
      <c r="Y90" s="196">
        <v>0</v>
      </c>
      <c r="Z90" s="196">
        <v>3</v>
      </c>
      <c r="AA90" s="196">
        <v>11.15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12.6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2.4</v>
      </c>
      <c r="AS90" s="196">
        <v>13.88</v>
      </c>
      <c r="AT90" s="196">
        <v>23.52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2.4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87.55</v>
      </c>
      <c r="L91" s="196">
        <v>56.06</v>
      </c>
      <c r="M91" s="196">
        <v>0</v>
      </c>
      <c r="N91" s="196">
        <v>1.28</v>
      </c>
      <c r="O91" s="196">
        <v>2.14</v>
      </c>
      <c r="P91" s="196">
        <v>2.4700000000000002</v>
      </c>
      <c r="Q91" s="196">
        <v>0.85</v>
      </c>
      <c r="R91" s="196">
        <v>5.98</v>
      </c>
      <c r="S91" s="196">
        <v>3.83</v>
      </c>
      <c r="T91" s="196">
        <v>0</v>
      </c>
      <c r="U91" s="196">
        <v>13.51</v>
      </c>
      <c r="V91" s="196">
        <v>4.6100000000000003</v>
      </c>
      <c r="W91" s="196">
        <v>0.38</v>
      </c>
      <c r="X91" s="196">
        <v>1.59</v>
      </c>
      <c r="Y91" s="196">
        <v>0</v>
      </c>
      <c r="Z91" s="196">
        <v>3</v>
      </c>
      <c r="AA91" s="196">
        <v>11.15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12.6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2.4</v>
      </c>
      <c r="AS91" s="196">
        <v>13.88</v>
      </c>
      <c r="AT91" s="196">
        <v>23.52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2.4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87.55</v>
      </c>
      <c r="L92" s="196">
        <v>56.06</v>
      </c>
      <c r="M92" s="196">
        <v>0</v>
      </c>
      <c r="N92" s="196">
        <v>1.28</v>
      </c>
      <c r="O92" s="196">
        <v>2.14</v>
      </c>
      <c r="P92" s="196">
        <v>2.4700000000000002</v>
      </c>
      <c r="Q92" s="196">
        <v>0.85</v>
      </c>
      <c r="R92" s="196">
        <v>5.98</v>
      </c>
      <c r="S92" s="196">
        <v>3.83</v>
      </c>
      <c r="T92" s="196">
        <v>0</v>
      </c>
      <c r="U92" s="196">
        <v>13.51</v>
      </c>
      <c r="V92" s="196">
        <v>4.6100000000000003</v>
      </c>
      <c r="W92" s="196">
        <v>0.38</v>
      </c>
      <c r="X92" s="196">
        <v>1.59</v>
      </c>
      <c r="Y92" s="196">
        <v>0</v>
      </c>
      <c r="Z92" s="196">
        <v>3</v>
      </c>
      <c r="AA92" s="196">
        <v>11.15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12.6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2.4</v>
      </c>
      <c r="AS92" s="196">
        <v>13.88</v>
      </c>
      <c r="AT92" s="196">
        <v>23.52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2.4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87.55</v>
      </c>
      <c r="L93" s="196">
        <v>56.06</v>
      </c>
      <c r="M93" s="196">
        <v>0</v>
      </c>
      <c r="N93" s="196">
        <v>1.28</v>
      </c>
      <c r="O93" s="196">
        <v>2.14</v>
      </c>
      <c r="P93" s="196">
        <v>2.4700000000000002</v>
      </c>
      <c r="Q93" s="196">
        <v>0.85</v>
      </c>
      <c r="R93" s="196">
        <v>5.98</v>
      </c>
      <c r="S93" s="196">
        <v>3.83</v>
      </c>
      <c r="T93" s="196">
        <v>0</v>
      </c>
      <c r="U93" s="196">
        <v>13.51</v>
      </c>
      <c r="V93" s="196">
        <v>4.6100000000000003</v>
      </c>
      <c r="W93" s="196">
        <v>0.38</v>
      </c>
      <c r="X93" s="196">
        <v>1.59</v>
      </c>
      <c r="Y93" s="196">
        <v>0</v>
      </c>
      <c r="Z93" s="196">
        <v>30.34</v>
      </c>
      <c r="AA93" s="196">
        <v>11.15</v>
      </c>
      <c r="AB93" s="196">
        <v>0</v>
      </c>
      <c r="AC93" s="196">
        <v>1.25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12.6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2.4</v>
      </c>
      <c r="AS93" s="196">
        <v>13.88</v>
      </c>
      <c r="AT93" s="196">
        <v>23.52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2.4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87.55</v>
      </c>
      <c r="L94" s="196">
        <v>56.06</v>
      </c>
      <c r="M94" s="196">
        <v>0</v>
      </c>
      <c r="N94" s="196">
        <v>1.28</v>
      </c>
      <c r="O94" s="196">
        <v>2.14</v>
      </c>
      <c r="P94" s="196">
        <v>2.4700000000000002</v>
      </c>
      <c r="Q94" s="196">
        <v>0.85</v>
      </c>
      <c r="R94" s="196">
        <v>5.98</v>
      </c>
      <c r="S94" s="196">
        <v>3.83</v>
      </c>
      <c r="T94" s="196">
        <v>0</v>
      </c>
      <c r="U94" s="196">
        <v>13.51</v>
      </c>
      <c r="V94" s="196">
        <v>4.6100000000000003</v>
      </c>
      <c r="W94" s="196">
        <v>0.38</v>
      </c>
      <c r="X94" s="196">
        <v>1.59</v>
      </c>
      <c r="Y94" s="196">
        <v>0</v>
      </c>
      <c r="Z94" s="196">
        <v>24.83</v>
      </c>
      <c r="AA94" s="196">
        <v>11.15</v>
      </c>
      <c r="AB94" s="196">
        <v>0</v>
      </c>
      <c r="AC94" s="196">
        <v>1.25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12.6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2.4</v>
      </c>
      <c r="AS94" s="196">
        <v>13.82</v>
      </c>
      <c r="AT94" s="196">
        <v>23.52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2.4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87.55</v>
      </c>
      <c r="L95" s="196">
        <v>56.06</v>
      </c>
      <c r="M95" s="196">
        <v>0</v>
      </c>
      <c r="N95" s="196">
        <v>1.28</v>
      </c>
      <c r="O95" s="196">
        <v>2.14</v>
      </c>
      <c r="P95" s="196">
        <v>2.4700000000000002</v>
      </c>
      <c r="Q95" s="196">
        <v>0.85</v>
      </c>
      <c r="R95" s="196">
        <v>5.98</v>
      </c>
      <c r="S95" s="196">
        <v>3.83</v>
      </c>
      <c r="T95" s="196">
        <v>0</v>
      </c>
      <c r="U95" s="196">
        <v>13.51</v>
      </c>
      <c r="V95" s="196">
        <v>4.16</v>
      </c>
      <c r="W95" s="196">
        <v>0.38</v>
      </c>
      <c r="X95" s="196">
        <v>1.59</v>
      </c>
      <c r="Y95" s="196">
        <v>0</v>
      </c>
      <c r="Z95" s="196">
        <v>34</v>
      </c>
      <c r="AA95" s="196">
        <v>11.15</v>
      </c>
      <c r="AB95" s="196">
        <v>0</v>
      </c>
      <c r="AC95" s="196">
        <v>1.25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2.4</v>
      </c>
      <c r="AS95" s="196">
        <v>13.82</v>
      </c>
      <c r="AT95" s="196">
        <v>23.52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2.4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87.55</v>
      </c>
      <c r="L96" s="196">
        <v>56.06</v>
      </c>
      <c r="M96" s="196">
        <v>0</v>
      </c>
      <c r="N96" s="196">
        <v>1.28</v>
      </c>
      <c r="O96" s="196">
        <v>2.14</v>
      </c>
      <c r="P96" s="196">
        <v>2.4700000000000002</v>
      </c>
      <c r="Q96" s="196">
        <v>0.85</v>
      </c>
      <c r="R96" s="196">
        <v>5.98</v>
      </c>
      <c r="S96" s="196">
        <v>3.83</v>
      </c>
      <c r="T96" s="196">
        <v>0</v>
      </c>
      <c r="U96" s="196">
        <v>13.51</v>
      </c>
      <c r="V96" s="196">
        <v>4.6100000000000003</v>
      </c>
      <c r="W96" s="196">
        <v>0.38</v>
      </c>
      <c r="X96" s="196">
        <v>1.59</v>
      </c>
      <c r="Y96" s="196">
        <v>0</v>
      </c>
      <c r="Z96" s="196">
        <v>34</v>
      </c>
      <c r="AA96" s="196">
        <v>11.15</v>
      </c>
      <c r="AB96" s="196">
        <v>0</v>
      </c>
      <c r="AC96" s="196">
        <v>1.25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2.4</v>
      </c>
      <c r="AS96" s="196">
        <v>13.82</v>
      </c>
      <c r="AT96" s="196">
        <v>23.52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2.4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87.55</v>
      </c>
      <c r="L97" s="196">
        <v>56.06</v>
      </c>
      <c r="M97" s="196">
        <v>0</v>
      </c>
      <c r="N97" s="196">
        <v>1.28</v>
      </c>
      <c r="O97" s="196">
        <v>2.14</v>
      </c>
      <c r="P97" s="196">
        <v>2.4700000000000002</v>
      </c>
      <c r="Q97" s="196">
        <v>0.85</v>
      </c>
      <c r="R97" s="196">
        <v>5.98</v>
      </c>
      <c r="S97" s="196">
        <v>3.83</v>
      </c>
      <c r="T97" s="196">
        <v>0</v>
      </c>
      <c r="U97" s="196">
        <v>13.51</v>
      </c>
      <c r="V97" s="196">
        <v>4.6100000000000003</v>
      </c>
      <c r="W97" s="196">
        <v>4.25</v>
      </c>
      <c r="X97" s="196">
        <v>13.53</v>
      </c>
      <c r="Y97" s="196">
        <v>0</v>
      </c>
      <c r="Z97" s="196">
        <v>39.5</v>
      </c>
      <c r="AA97" s="196">
        <v>11.15</v>
      </c>
      <c r="AB97" s="196">
        <v>0</v>
      </c>
      <c r="AC97" s="196">
        <v>1.25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2.4</v>
      </c>
      <c r="AS97" s="196">
        <v>13.82</v>
      </c>
      <c r="AT97" s="196">
        <v>23.52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2.4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87.55</v>
      </c>
      <c r="L98" s="196">
        <v>56.06</v>
      </c>
      <c r="M98" s="196">
        <v>0</v>
      </c>
      <c r="N98" s="196">
        <v>1.28</v>
      </c>
      <c r="O98" s="196">
        <v>2.14</v>
      </c>
      <c r="P98" s="196">
        <v>2.4700000000000002</v>
      </c>
      <c r="Q98" s="196">
        <v>0.85</v>
      </c>
      <c r="R98" s="196">
        <v>5.98</v>
      </c>
      <c r="S98" s="196">
        <v>3.83</v>
      </c>
      <c r="T98" s="196">
        <v>0</v>
      </c>
      <c r="U98" s="196">
        <v>13.51</v>
      </c>
      <c r="V98" s="196">
        <v>4.6100000000000003</v>
      </c>
      <c r="W98" s="196">
        <v>4.25</v>
      </c>
      <c r="X98" s="196">
        <v>13.53</v>
      </c>
      <c r="Y98" s="196">
        <v>0</v>
      </c>
      <c r="Z98" s="196">
        <v>39.5</v>
      </c>
      <c r="AA98" s="196">
        <v>11.15</v>
      </c>
      <c r="AB98" s="196">
        <v>0</v>
      </c>
      <c r="AC98" s="196">
        <v>1.25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2.4</v>
      </c>
      <c r="AS98" s="196">
        <v>13.82</v>
      </c>
      <c r="AT98" s="196">
        <v>23.52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5.7600000000000096E-2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1.578390000000002</v>
      </c>
      <c r="L99">
        <f t="shared" si="0"/>
        <v>1.2463700000000022</v>
      </c>
      <c r="M99">
        <f t="shared" si="0"/>
        <v>0</v>
      </c>
      <c r="N99">
        <f t="shared" si="0"/>
        <v>3.0720000000000022E-2</v>
      </c>
      <c r="O99">
        <f t="shared" si="0"/>
        <v>5.1359999999999878E-2</v>
      </c>
      <c r="P99">
        <f t="shared" si="0"/>
        <v>5.9279999999999979E-2</v>
      </c>
      <c r="Q99">
        <f t="shared" si="0"/>
        <v>1.475750000000001E-2</v>
      </c>
      <c r="R99">
        <f t="shared" si="0"/>
        <v>9.9450000000000011E-2</v>
      </c>
      <c r="S99">
        <f t="shared" si="0"/>
        <v>6.5047500000000064E-2</v>
      </c>
      <c r="T99">
        <f t="shared" si="0"/>
        <v>0</v>
      </c>
      <c r="U99">
        <f t="shared" si="0"/>
        <v>0.32423999999999986</v>
      </c>
      <c r="V99">
        <f t="shared" si="0"/>
        <v>6.5122500000000028E-2</v>
      </c>
      <c r="W99">
        <f t="shared" si="0"/>
        <v>2.6404999999999915E-2</v>
      </c>
      <c r="X99">
        <f t="shared" si="0"/>
        <v>0.10932749999999952</v>
      </c>
      <c r="Y99">
        <f t="shared" si="0"/>
        <v>0</v>
      </c>
      <c r="Z99">
        <f t="shared" si="0"/>
        <v>0.32435249999999999</v>
      </c>
      <c r="AA99">
        <f t="shared" si="0"/>
        <v>0.18561250000000012</v>
      </c>
      <c r="AB99">
        <f t="shared" si="0"/>
        <v>0</v>
      </c>
      <c r="AC99">
        <f t="shared" si="0"/>
        <v>2.5514999999999993E-2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0.24916999999999995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5.7600000000000096E-2</v>
      </c>
      <c r="AS99">
        <f t="shared" si="0"/>
        <v>0.33083750000000045</v>
      </c>
      <c r="AT99">
        <f t="shared" si="0"/>
        <v>0.56447999999999965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45272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11.260999999999999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-11.260999999999999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42.978000000000002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-42.978000000000002</v>
      </c>
      <c r="G31" s="99">
        <f t="shared" si="0"/>
        <v>0</v>
      </c>
    </row>
    <row r="32" spans="1:7">
      <c r="A32" s="98" t="s">
        <v>74</v>
      </c>
      <c r="B32" s="94">
        <f>'IDT-1 Calculation'!DF32</f>
        <v>25.721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-25.721</v>
      </c>
      <c r="G32" s="99">
        <f t="shared" si="0"/>
        <v>0</v>
      </c>
    </row>
    <row r="33" spans="1:7">
      <c r="A33" s="98" t="s">
        <v>75</v>
      </c>
      <c r="B33" s="94">
        <f>'IDT-1 Calculation'!DF33</f>
        <v>24.364000000000001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-24.364000000000001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27.567</v>
      </c>
      <c r="C37" s="94">
        <f>'IDT-1 Calculation'!DG37</f>
        <v>-35</v>
      </c>
      <c r="D37" s="94">
        <f>'IDT-1 Calculation'!DH37</f>
        <v>0</v>
      </c>
      <c r="E37" s="94">
        <f>'IDT-1 Calculation'!DI37</f>
        <v>0</v>
      </c>
      <c r="F37" s="94">
        <f>'IDT-1 Calculation'!DJ37</f>
        <v>7.4329999999999998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65</v>
      </c>
      <c r="C38" s="94">
        <f>'IDT-1 Calculation'!DG38</f>
        <v>-65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90</v>
      </c>
      <c r="C39" s="94">
        <f>'IDT-1 Calculation'!DG39</f>
        <v>-90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15.727</v>
      </c>
      <c r="C40" s="94">
        <f>'IDT-1 Calculation'!DG40</f>
        <v>-29</v>
      </c>
      <c r="D40" s="94">
        <f>'IDT-1 Calculation'!DH40</f>
        <v>0</v>
      </c>
      <c r="E40" s="94">
        <f>'IDT-1 Calculation'!DI40</f>
        <v>0</v>
      </c>
      <c r="F40" s="94">
        <f>'IDT-1 Calculation'!DJ40</f>
        <v>13.273</v>
      </c>
      <c r="G40" s="99">
        <f t="shared" si="0"/>
        <v>0</v>
      </c>
    </row>
    <row r="41" spans="1:7">
      <c r="A41" s="98" t="s">
        <v>83</v>
      </c>
      <c r="B41" s="94">
        <f>'IDT-1 Calculation'!DF41</f>
        <v>15.727</v>
      </c>
      <c r="C41" s="94">
        <f>'IDT-1 Calculation'!DG41</f>
        <v>-29</v>
      </c>
      <c r="D41" s="94">
        <f>'IDT-1 Calculation'!DH41</f>
        <v>0</v>
      </c>
      <c r="E41" s="94">
        <f>'IDT-1 Calculation'!DI41</f>
        <v>0</v>
      </c>
      <c r="F41" s="94">
        <f>'IDT-1 Calculation'!DJ41</f>
        <v>13.273</v>
      </c>
      <c r="G41" s="99">
        <f t="shared" si="0"/>
        <v>0</v>
      </c>
    </row>
    <row r="42" spans="1:7">
      <c r="A42" s="98" t="s">
        <v>84</v>
      </c>
      <c r="B42" s="94">
        <f>'IDT-1 Calculation'!DF42</f>
        <v>13.558</v>
      </c>
      <c r="C42" s="94">
        <f>'IDT-1 Calculation'!DG42</f>
        <v>-25</v>
      </c>
      <c r="D42" s="94">
        <f>'IDT-1 Calculation'!DH42</f>
        <v>0</v>
      </c>
      <c r="E42" s="94">
        <f>'IDT-1 Calculation'!DI42</f>
        <v>0</v>
      </c>
      <c r="F42" s="94">
        <f>'IDT-1 Calculation'!DJ42</f>
        <v>11.442</v>
      </c>
      <c r="G42" s="99">
        <f t="shared" si="0"/>
        <v>0</v>
      </c>
    </row>
    <row r="43" spans="1:7">
      <c r="A43" s="98" t="s">
        <v>85</v>
      </c>
      <c r="B43" s="94">
        <f>'IDT-1 Calculation'!DF43</f>
        <v>14.1</v>
      </c>
      <c r="C43" s="94">
        <f>'IDT-1 Calculation'!DG43</f>
        <v>-26</v>
      </c>
      <c r="D43" s="94">
        <f>'IDT-1 Calculation'!DH43</f>
        <v>0</v>
      </c>
      <c r="E43" s="94">
        <f>'IDT-1 Calculation'!DI43</f>
        <v>0</v>
      </c>
      <c r="F43" s="94">
        <f>'IDT-1 Calculation'!DJ43</f>
        <v>11.9</v>
      </c>
      <c r="G43" s="99">
        <f t="shared" si="0"/>
        <v>0</v>
      </c>
    </row>
    <row r="44" spans="1:7">
      <c r="A44" s="98" t="s">
        <v>86</v>
      </c>
      <c r="B44" s="94">
        <f>'IDT-1 Calculation'!DF44</f>
        <v>14.1</v>
      </c>
      <c r="C44" s="94">
        <f>'IDT-1 Calculation'!DG44</f>
        <v>-26</v>
      </c>
      <c r="D44" s="94">
        <f>'IDT-1 Calculation'!DH44</f>
        <v>0</v>
      </c>
      <c r="E44" s="94">
        <f>'IDT-1 Calculation'!DI44</f>
        <v>0</v>
      </c>
      <c r="F44" s="94">
        <f>'IDT-1 Calculation'!DJ44</f>
        <v>11.9</v>
      </c>
      <c r="G44" s="99">
        <f t="shared" si="0"/>
        <v>0</v>
      </c>
    </row>
    <row r="45" spans="1:7">
      <c r="A45" s="98" t="s">
        <v>87</v>
      </c>
      <c r="B45" s="94">
        <f>'IDT-1 Calculation'!DF45</f>
        <v>22.234999999999999</v>
      </c>
      <c r="C45" s="94">
        <f>'IDT-1 Calculation'!DG45</f>
        <v>-41</v>
      </c>
      <c r="D45" s="94">
        <f>'IDT-1 Calculation'!DH45</f>
        <v>0</v>
      </c>
      <c r="E45" s="94">
        <f>'IDT-1 Calculation'!DI45</f>
        <v>0</v>
      </c>
      <c r="F45" s="94">
        <f>'IDT-1 Calculation'!DJ45</f>
        <v>18.765000000000001</v>
      </c>
      <c r="G45" s="99">
        <f t="shared" si="0"/>
        <v>0</v>
      </c>
    </row>
    <row r="46" spans="1:7">
      <c r="A46" s="98" t="s">
        <v>88</v>
      </c>
      <c r="B46" s="94">
        <f>'IDT-1 Calculation'!DF46</f>
        <v>22.234999999999999</v>
      </c>
      <c r="C46" s="94">
        <f>'IDT-1 Calculation'!DG46</f>
        <v>-41</v>
      </c>
      <c r="D46" s="94">
        <f>'IDT-1 Calculation'!DH46</f>
        <v>0</v>
      </c>
      <c r="E46" s="94">
        <f>'IDT-1 Calculation'!DI46</f>
        <v>0</v>
      </c>
      <c r="F46" s="94">
        <f>'IDT-1 Calculation'!DJ46</f>
        <v>18.765000000000001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-9</v>
      </c>
      <c r="D66" s="94">
        <f>'IDT-1 Calculation'!DH66</f>
        <v>0</v>
      </c>
      <c r="E66" s="94">
        <f>'IDT-1 Calculation'!DI66</f>
        <v>0</v>
      </c>
      <c r="F66" s="94">
        <f>'IDT-1 Calculation'!DJ66</f>
        <v>9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27.116</v>
      </c>
      <c r="C70" s="94">
        <f>'IDT-1 Calculation'!DG70</f>
        <v>-50</v>
      </c>
      <c r="D70" s="94">
        <f>'IDT-1 Calculation'!DH70</f>
        <v>0</v>
      </c>
      <c r="E70" s="94">
        <f>'IDT-1 Calculation'!DI70</f>
        <v>0</v>
      </c>
      <c r="F70" s="94">
        <f>'IDT-1 Calculation'!DJ70</f>
        <v>22.884</v>
      </c>
      <c r="G70" s="99">
        <f t="shared" si="1"/>
        <v>0</v>
      </c>
    </row>
    <row r="71" spans="1:7">
      <c r="A71" s="98" t="s">
        <v>113</v>
      </c>
      <c r="B71" s="94">
        <f>'IDT-1 Calculation'!DF71</f>
        <v>13.558</v>
      </c>
      <c r="C71" s="94">
        <f>'IDT-1 Calculation'!DG71</f>
        <v>-25</v>
      </c>
      <c r="D71" s="94">
        <f>'IDT-1 Calculation'!DH71</f>
        <v>0</v>
      </c>
      <c r="E71" s="94">
        <f>'IDT-1 Calculation'!DI71</f>
        <v>0</v>
      </c>
      <c r="F71" s="94">
        <f>'IDT-1 Calculation'!DJ71</f>
        <v>11.442</v>
      </c>
      <c r="G71" s="99">
        <f t="shared" si="1"/>
        <v>0</v>
      </c>
    </row>
    <row r="72" spans="1:7">
      <c r="A72" s="98" t="s">
        <v>114</v>
      </c>
      <c r="B72" s="94">
        <f>'IDT-1 Calculation'!DF72</f>
        <v>2.7120000000000002</v>
      </c>
      <c r="C72" s="94">
        <f>'IDT-1 Calculation'!DG72</f>
        <v>-5</v>
      </c>
      <c r="D72" s="94">
        <f>'IDT-1 Calculation'!DH72</f>
        <v>0</v>
      </c>
      <c r="E72" s="94">
        <f>'IDT-1 Calculation'!DI72</f>
        <v>0</v>
      </c>
      <c r="F72" s="94">
        <f>'IDT-1 Calculation'!DJ72</f>
        <v>2.2879999999999998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13.558</v>
      </c>
      <c r="C79" s="94">
        <f>'IDT-1 Calculation'!DG79</f>
        <v>-25</v>
      </c>
      <c r="D79" s="94">
        <f>'IDT-1 Calculation'!DH79</f>
        <v>0</v>
      </c>
      <c r="E79" s="94">
        <f>'IDT-1 Calculation'!DI79</f>
        <v>0</v>
      </c>
      <c r="F79" s="94">
        <f>'IDT-1 Calculation'!DJ79</f>
        <v>11.442</v>
      </c>
      <c r="G79" s="99">
        <f t="shared" si="1"/>
        <v>0</v>
      </c>
    </row>
    <row r="80" spans="1:7">
      <c r="A80" s="98" t="s">
        <v>122</v>
      </c>
      <c r="B80" s="94">
        <f>'IDT-1 Calculation'!DF80</f>
        <v>10.847</v>
      </c>
      <c r="C80" s="94">
        <f>'IDT-1 Calculation'!DG80</f>
        <v>-20</v>
      </c>
      <c r="D80" s="94">
        <f>'IDT-1 Calculation'!DH80</f>
        <v>0</v>
      </c>
      <c r="E80" s="94">
        <f>'IDT-1 Calculation'!DI80</f>
        <v>0</v>
      </c>
      <c r="F80" s="94">
        <f>'IDT-1 Calculation'!DJ80</f>
        <v>9.1530000000000005</v>
      </c>
      <c r="G80" s="99">
        <f t="shared" si="1"/>
        <v>0</v>
      </c>
    </row>
    <row r="81" spans="1:7">
      <c r="A81" s="98" t="s">
        <v>123</v>
      </c>
      <c r="B81" s="94">
        <f>'IDT-1 Calculation'!DF81</f>
        <v>8.1349999999999998</v>
      </c>
      <c r="C81" s="94">
        <f>'IDT-1 Calculation'!DG81</f>
        <v>-15</v>
      </c>
      <c r="D81" s="94">
        <f>'IDT-1 Calculation'!DH81</f>
        <v>0</v>
      </c>
      <c r="E81" s="94">
        <f>'IDT-1 Calculation'!DI81</f>
        <v>0</v>
      </c>
      <c r="F81" s="94">
        <f>'IDT-1 Calculation'!DJ81</f>
        <v>6.8650000000000002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10.847</v>
      </c>
      <c r="C82" s="94">
        <f>'IDT-1 Calculation'!DG82</f>
        <v>-20</v>
      </c>
      <c r="D82" s="94">
        <f>'IDT-1 Calculation'!DH82</f>
        <v>0</v>
      </c>
      <c r="E82" s="94">
        <f>'IDT-1 Calculation'!DI82</f>
        <v>0</v>
      </c>
      <c r="F82" s="94">
        <f>'IDT-1 Calculation'!DJ82</f>
        <v>9.1530000000000005</v>
      </c>
      <c r="G82" s="99">
        <f t="shared" si="1"/>
        <v>0</v>
      </c>
    </row>
    <row r="83" spans="1:7">
      <c r="A83" s="98" t="s">
        <v>125</v>
      </c>
      <c r="B83" s="94">
        <f>'IDT-1 Calculation'!DF83</f>
        <v>54</v>
      </c>
      <c r="C83" s="94">
        <f>'IDT-1 Calculation'!DG83</f>
        <v>-54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56</v>
      </c>
      <c r="C84" s="94">
        <f>'IDT-1 Calculation'!DG84</f>
        <v>-56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6</v>
      </c>
      <c r="C85" s="94">
        <f>'IDT-1 Calculation'!DG85</f>
        <v>-6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19</v>
      </c>
      <c r="C86" s="94">
        <f>'IDT-1 Calculation'!DG86</f>
        <v>-19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34</v>
      </c>
      <c r="C87" s="94">
        <f>'IDT-1 Calculation'!DG87</f>
        <v>-34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34</v>
      </c>
      <c r="C88" s="94">
        <f>'IDT-1 Calculation'!DG88</f>
        <v>-34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49</v>
      </c>
      <c r="C89" s="94">
        <f>'IDT-1 Calculation'!DG89</f>
        <v>-49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59</v>
      </c>
      <c r="C90" s="94">
        <f>'IDT-1 Calculation'!DG90</f>
        <v>-59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54</v>
      </c>
      <c r="C91" s="94">
        <f>'IDT-1 Calculation'!DG91</f>
        <v>-54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61</v>
      </c>
      <c r="C92" s="94">
        <f>'IDT-1 Calculation'!DG92</f>
        <v>-61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28</v>
      </c>
      <c r="C93" s="94">
        <f>'IDT-1 Calculation'!DG93</f>
        <v>-28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0.2363365</v>
      </c>
      <c r="C99" s="110">
        <f>SUM(C3:C98)/4000</f>
        <v>-0.25750000000000001</v>
      </c>
      <c r="D99" s="110">
        <f>SUM(D3:D98)/4000</f>
        <v>0</v>
      </c>
      <c r="E99" s="110">
        <f>SUM(E3:E98)/4000</f>
        <v>0</v>
      </c>
      <c r="F99" s="110">
        <f>SUM(F3:F98)/4000</f>
        <v>2.1163499999999991E-2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0.99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0.99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0.99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0.99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2.038000000000004E-2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4.3499999999999996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0.23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4.3499999999999996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0.23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4.3499999999999996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4.3499999999999996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4.3499999999999996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4.3499999999999996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4.3499999999999996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4.3499999999999996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4.3499999999999996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4.3499999999999996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4.3499999999999996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4.9400000000000004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1.07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1.07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1.07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4.3499999999999996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4.3499999999999996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4.3499999999999996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4.3499999999999996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1.15E-4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9.2672500000000033E-2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9.36</v>
      </c>
      <c r="L3" s="196">
        <v>476.03</v>
      </c>
      <c r="M3" s="196">
        <v>1.1399999999999999</v>
      </c>
      <c r="N3" s="196">
        <v>1.54</v>
      </c>
      <c r="O3" s="196">
        <v>0</v>
      </c>
      <c r="P3" s="196">
        <v>1.53</v>
      </c>
      <c r="Q3" s="196">
        <v>0.48</v>
      </c>
      <c r="R3" s="196">
        <v>7.27</v>
      </c>
      <c r="S3" s="196">
        <v>4.2699999999999996</v>
      </c>
      <c r="T3" s="196">
        <v>0</v>
      </c>
      <c r="U3" s="196">
        <v>1.72</v>
      </c>
      <c r="V3" s="196">
        <v>5.57</v>
      </c>
      <c r="W3" s="196">
        <v>0.34</v>
      </c>
      <c r="X3" s="196">
        <v>2.17</v>
      </c>
      <c r="Y3" s="196">
        <v>0</v>
      </c>
      <c r="Z3" s="196">
        <v>39.39</v>
      </c>
      <c r="AA3" s="196">
        <v>20.010000000000002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2.9</v>
      </c>
      <c r="AS3" s="196">
        <v>16.760000000000002</v>
      </c>
      <c r="AT3" s="196">
        <v>28.41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9.36</v>
      </c>
      <c r="L4" s="196">
        <v>476.03</v>
      </c>
      <c r="M4" s="196">
        <v>1.1399999999999999</v>
      </c>
      <c r="N4" s="196">
        <v>1.54</v>
      </c>
      <c r="O4" s="196">
        <v>0</v>
      </c>
      <c r="P4" s="196">
        <v>1.53</v>
      </c>
      <c r="Q4" s="196">
        <v>0.48</v>
      </c>
      <c r="R4" s="196">
        <v>7.27</v>
      </c>
      <c r="S4" s="196">
        <v>4.2699999999999996</v>
      </c>
      <c r="T4" s="196">
        <v>0</v>
      </c>
      <c r="U4" s="196">
        <v>1.72</v>
      </c>
      <c r="V4" s="196">
        <v>5.57</v>
      </c>
      <c r="W4" s="196">
        <v>0.34</v>
      </c>
      <c r="X4" s="196">
        <v>2.17</v>
      </c>
      <c r="Y4" s="196">
        <v>0</v>
      </c>
      <c r="Z4" s="196">
        <v>58.54</v>
      </c>
      <c r="AA4" s="196">
        <v>20.010000000000002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2.9</v>
      </c>
      <c r="AS4" s="196">
        <v>16.760000000000002</v>
      </c>
      <c r="AT4" s="196">
        <v>28.41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9.36</v>
      </c>
      <c r="L5" s="196">
        <v>476.03</v>
      </c>
      <c r="M5" s="196">
        <v>1.1399999999999999</v>
      </c>
      <c r="N5" s="196">
        <v>1.54</v>
      </c>
      <c r="O5" s="196">
        <v>0</v>
      </c>
      <c r="P5" s="196">
        <v>1.53</v>
      </c>
      <c r="Q5" s="196">
        <v>0.48</v>
      </c>
      <c r="R5" s="196">
        <v>7.26</v>
      </c>
      <c r="S5" s="196">
        <v>4.2699999999999996</v>
      </c>
      <c r="T5" s="196">
        <v>0</v>
      </c>
      <c r="U5" s="196">
        <v>1.72</v>
      </c>
      <c r="V5" s="196">
        <v>5.57</v>
      </c>
      <c r="W5" s="196">
        <v>0.36</v>
      </c>
      <c r="X5" s="196">
        <v>2.17</v>
      </c>
      <c r="Y5" s="196">
        <v>0</v>
      </c>
      <c r="Z5" s="196">
        <v>58.54</v>
      </c>
      <c r="AA5" s="196">
        <v>20.010000000000002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2.9</v>
      </c>
      <c r="AS5" s="196">
        <v>16.760000000000002</v>
      </c>
      <c r="AT5" s="196">
        <v>28.41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9.36</v>
      </c>
      <c r="L6" s="196">
        <v>476.03</v>
      </c>
      <c r="M6" s="196">
        <v>1.1399999999999999</v>
      </c>
      <c r="N6" s="196">
        <v>1.54</v>
      </c>
      <c r="O6" s="196">
        <v>0</v>
      </c>
      <c r="P6" s="196">
        <v>1.53</v>
      </c>
      <c r="Q6" s="196">
        <v>0.48</v>
      </c>
      <c r="R6" s="196">
        <v>7.26</v>
      </c>
      <c r="S6" s="196">
        <v>4.2699999999999996</v>
      </c>
      <c r="T6" s="196">
        <v>0</v>
      </c>
      <c r="U6" s="196">
        <v>1.72</v>
      </c>
      <c r="V6" s="196">
        <v>5.57</v>
      </c>
      <c r="W6" s="196">
        <v>0.36</v>
      </c>
      <c r="X6" s="196">
        <v>2.17</v>
      </c>
      <c r="Y6" s="196">
        <v>0</v>
      </c>
      <c r="Z6" s="196">
        <v>58.54</v>
      </c>
      <c r="AA6" s="196">
        <v>20.010000000000002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2.9</v>
      </c>
      <c r="AS6" s="196">
        <v>16.760000000000002</v>
      </c>
      <c r="AT6" s="196">
        <v>28.41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9.36</v>
      </c>
      <c r="L7" s="196">
        <v>476.03</v>
      </c>
      <c r="M7" s="196">
        <v>1.1399999999999999</v>
      </c>
      <c r="N7" s="196">
        <v>1.54</v>
      </c>
      <c r="O7" s="196">
        <v>0</v>
      </c>
      <c r="P7" s="196">
        <v>1.53</v>
      </c>
      <c r="Q7" s="196">
        <v>0.48</v>
      </c>
      <c r="R7" s="196">
        <v>7.26</v>
      </c>
      <c r="S7" s="196">
        <v>4.2699999999999996</v>
      </c>
      <c r="T7" s="196">
        <v>0</v>
      </c>
      <c r="U7" s="196">
        <v>1.72</v>
      </c>
      <c r="V7" s="196">
        <v>4.59</v>
      </c>
      <c r="W7" s="196">
        <v>3.75</v>
      </c>
      <c r="X7" s="196">
        <v>0.26</v>
      </c>
      <c r="Y7" s="196">
        <v>0</v>
      </c>
      <c r="Z7" s="196">
        <v>58.54</v>
      </c>
      <c r="AA7" s="196">
        <v>20.010000000000002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2.9</v>
      </c>
      <c r="AS7" s="196">
        <v>16.760000000000002</v>
      </c>
      <c r="AT7" s="196">
        <v>28.41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9.36</v>
      </c>
      <c r="L8" s="196">
        <v>476.03</v>
      </c>
      <c r="M8" s="196">
        <v>1.1399999999999999</v>
      </c>
      <c r="N8" s="196">
        <v>1.54</v>
      </c>
      <c r="O8" s="196">
        <v>0</v>
      </c>
      <c r="P8" s="196">
        <v>1.53</v>
      </c>
      <c r="Q8" s="196">
        <v>0.48</v>
      </c>
      <c r="R8" s="196">
        <v>7.26</v>
      </c>
      <c r="S8" s="196">
        <v>4.2699999999999996</v>
      </c>
      <c r="T8" s="196">
        <v>0</v>
      </c>
      <c r="U8" s="196">
        <v>1.72</v>
      </c>
      <c r="V8" s="196">
        <v>5.57</v>
      </c>
      <c r="W8" s="196">
        <v>5.89</v>
      </c>
      <c r="X8" s="196">
        <v>2.17</v>
      </c>
      <c r="Y8" s="196">
        <v>0</v>
      </c>
      <c r="Z8" s="196">
        <v>58.54</v>
      </c>
      <c r="AA8" s="196">
        <v>20.010000000000002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2.9</v>
      </c>
      <c r="AS8" s="196">
        <v>16.760000000000002</v>
      </c>
      <c r="AT8" s="196">
        <v>28.41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9.36</v>
      </c>
      <c r="L9" s="196">
        <v>476.03</v>
      </c>
      <c r="M9" s="196">
        <v>1.1399999999999999</v>
      </c>
      <c r="N9" s="196">
        <v>1.54</v>
      </c>
      <c r="O9" s="196">
        <v>0</v>
      </c>
      <c r="P9" s="196">
        <v>1.53</v>
      </c>
      <c r="Q9" s="196">
        <v>0.48</v>
      </c>
      <c r="R9" s="196">
        <v>7.26</v>
      </c>
      <c r="S9" s="196">
        <v>4.2699999999999996</v>
      </c>
      <c r="T9" s="196">
        <v>0</v>
      </c>
      <c r="U9" s="196">
        <v>1.72</v>
      </c>
      <c r="V9" s="196">
        <v>5.57</v>
      </c>
      <c r="W9" s="196">
        <v>5.89</v>
      </c>
      <c r="X9" s="196">
        <v>2.17</v>
      </c>
      <c r="Y9" s="196">
        <v>0</v>
      </c>
      <c r="Z9" s="196">
        <v>58.54</v>
      </c>
      <c r="AA9" s="196">
        <v>20.010000000000002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2.9</v>
      </c>
      <c r="AS9" s="196">
        <v>16.760000000000002</v>
      </c>
      <c r="AT9" s="196">
        <v>28.41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9.36</v>
      </c>
      <c r="L10" s="196">
        <v>476.03</v>
      </c>
      <c r="M10" s="196">
        <v>1.1399999999999999</v>
      </c>
      <c r="N10" s="196">
        <v>1.54</v>
      </c>
      <c r="O10" s="196">
        <v>0</v>
      </c>
      <c r="P10" s="196">
        <v>1.53</v>
      </c>
      <c r="Q10" s="196">
        <v>0.48</v>
      </c>
      <c r="R10" s="196">
        <v>7.26</v>
      </c>
      <c r="S10" s="196">
        <v>4.2699999999999996</v>
      </c>
      <c r="T10" s="196">
        <v>0</v>
      </c>
      <c r="U10" s="196">
        <v>1.72</v>
      </c>
      <c r="V10" s="196">
        <v>5.57</v>
      </c>
      <c r="W10" s="196">
        <v>5.89</v>
      </c>
      <c r="X10" s="196">
        <v>2.17</v>
      </c>
      <c r="Y10" s="196">
        <v>0</v>
      </c>
      <c r="Z10" s="196">
        <v>58.54</v>
      </c>
      <c r="AA10" s="196">
        <v>20.010000000000002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2.9</v>
      </c>
      <c r="AS10" s="196">
        <v>16.760000000000002</v>
      </c>
      <c r="AT10" s="196">
        <v>28.41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9.36</v>
      </c>
      <c r="L11" s="196">
        <v>476.03</v>
      </c>
      <c r="M11" s="196">
        <v>1.1399999999999999</v>
      </c>
      <c r="N11" s="196">
        <v>1.54</v>
      </c>
      <c r="O11" s="196">
        <v>0</v>
      </c>
      <c r="P11" s="196">
        <v>1.53</v>
      </c>
      <c r="Q11" s="196">
        <v>0.48</v>
      </c>
      <c r="R11" s="196">
        <v>7.26</v>
      </c>
      <c r="S11" s="196">
        <v>4.2699999999999996</v>
      </c>
      <c r="T11" s="196">
        <v>0</v>
      </c>
      <c r="U11" s="196">
        <v>1.72</v>
      </c>
      <c r="V11" s="196">
        <v>5.57</v>
      </c>
      <c r="W11" s="196">
        <v>5.89</v>
      </c>
      <c r="X11" s="196">
        <v>2.17</v>
      </c>
      <c r="Y11" s="196">
        <v>0</v>
      </c>
      <c r="Z11" s="196">
        <v>58.54</v>
      </c>
      <c r="AA11" s="196">
        <v>16.88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2.9</v>
      </c>
      <c r="AS11" s="196">
        <v>16.760000000000002</v>
      </c>
      <c r="AT11" s="196">
        <v>28.41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9.36</v>
      </c>
      <c r="L12" s="196">
        <v>476.03</v>
      </c>
      <c r="M12" s="196">
        <v>1.1399999999999999</v>
      </c>
      <c r="N12" s="196">
        <v>1.54</v>
      </c>
      <c r="O12" s="196">
        <v>0</v>
      </c>
      <c r="P12" s="196">
        <v>1.53</v>
      </c>
      <c r="Q12" s="196">
        <v>0.48</v>
      </c>
      <c r="R12" s="196">
        <v>7.26</v>
      </c>
      <c r="S12" s="196">
        <v>4.2699999999999996</v>
      </c>
      <c r="T12" s="196">
        <v>0</v>
      </c>
      <c r="U12" s="196">
        <v>1.72</v>
      </c>
      <c r="V12" s="196">
        <v>5.57</v>
      </c>
      <c r="W12" s="196">
        <v>5.89</v>
      </c>
      <c r="X12" s="196">
        <v>2.17</v>
      </c>
      <c r="Y12" s="196">
        <v>0</v>
      </c>
      <c r="Z12" s="196">
        <v>58.54</v>
      </c>
      <c r="AA12" s="196">
        <v>16.88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2.9</v>
      </c>
      <c r="AS12" s="196">
        <v>16.760000000000002</v>
      </c>
      <c r="AT12" s="196">
        <v>28.41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9.36</v>
      </c>
      <c r="L13" s="196">
        <v>476.03</v>
      </c>
      <c r="M13" s="196">
        <v>1.1399999999999999</v>
      </c>
      <c r="N13" s="196">
        <v>1.54</v>
      </c>
      <c r="O13" s="196">
        <v>0</v>
      </c>
      <c r="P13" s="196">
        <v>1.53</v>
      </c>
      <c r="Q13" s="196">
        <v>0.48</v>
      </c>
      <c r="R13" s="196">
        <v>7.26</v>
      </c>
      <c r="S13" s="196">
        <v>4.2699999999999996</v>
      </c>
      <c r="T13" s="196">
        <v>0</v>
      </c>
      <c r="U13" s="196">
        <v>1.72</v>
      </c>
      <c r="V13" s="196">
        <v>5.57</v>
      </c>
      <c r="W13" s="196">
        <v>5.89</v>
      </c>
      <c r="X13" s="196">
        <v>2.17</v>
      </c>
      <c r="Y13" s="196">
        <v>0</v>
      </c>
      <c r="Z13" s="196">
        <v>58.54</v>
      </c>
      <c r="AA13" s="196">
        <v>16.88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2.9</v>
      </c>
      <c r="AS13" s="196">
        <v>16.760000000000002</v>
      </c>
      <c r="AT13" s="196">
        <v>28.41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9.36</v>
      </c>
      <c r="L14" s="196">
        <v>476.03</v>
      </c>
      <c r="M14" s="196">
        <v>1.1399999999999999</v>
      </c>
      <c r="N14" s="196">
        <v>1.54</v>
      </c>
      <c r="O14" s="196">
        <v>0</v>
      </c>
      <c r="P14" s="196">
        <v>1.53</v>
      </c>
      <c r="Q14" s="196">
        <v>0.48</v>
      </c>
      <c r="R14" s="196">
        <v>7.26</v>
      </c>
      <c r="S14" s="196">
        <v>4.2699999999999996</v>
      </c>
      <c r="T14" s="196">
        <v>0</v>
      </c>
      <c r="U14" s="196">
        <v>1.72</v>
      </c>
      <c r="V14" s="196">
        <v>5.57</v>
      </c>
      <c r="W14" s="196">
        <v>5.89</v>
      </c>
      <c r="X14" s="196">
        <v>2.17</v>
      </c>
      <c r="Y14" s="196">
        <v>0</v>
      </c>
      <c r="Z14" s="196">
        <v>58.54</v>
      </c>
      <c r="AA14" s="196">
        <v>16.88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2.9</v>
      </c>
      <c r="AS14" s="196">
        <v>16.760000000000002</v>
      </c>
      <c r="AT14" s="196">
        <v>28.41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9.36</v>
      </c>
      <c r="L15" s="196">
        <v>476.03</v>
      </c>
      <c r="M15" s="196">
        <v>1.1399999999999999</v>
      </c>
      <c r="N15" s="196">
        <v>1.54</v>
      </c>
      <c r="O15" s="196">
        <v>0</v>
      </c>
      <c r="P15" s="196">
        <v>1.53</v>
      </c>
      <c r="Q15" s="196">
        <v>0.48</v>
      </c>
      <c r="R15" s="196">
        <v>7.26</v>
      </c>
      <c r="S15" s="196">
        <v>4.2699999999999996</v>
      </c>
      <c r="T15" s="196">
        <v>0</v>
      </c>
      <c r="U15" s="196">
        <v>1.72</v>
      </c>
      <c r="V15" s="196">
        <v>5.57</v>
      </c>
      <c r="W15" s="196">
        <v>5.89</v>
      </c>
      <c r="X15" s="196">
        <v>2.17</v>
      </c>
      <c r="Y15" s="196">
        <v>0</v>
      </c>
      <c r="Z15" s="196">
        <v>58.54</v>
      </c>
      <c r="AA15" s="196">
        <v>16.88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2.9</v>
      </c>
      <c r="AS15" s="196">
        <v>16.690000000000001</v>
      </c>
      <c r="AT15" s="196">
        <v>28.41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9.36</v>
      </c>
      <c r="L16" s="196">
        <v>476.03</v>
      </c>
      <c r="M16" s="196">
        <v>1.1399999999999999</v>
      </c>
      <c r="N16" s="196">
        <v>1.54</v>
      </c>
      <c r="O16" s="196">
        <v>0</v>
      </c>
      <c r="P16" s="196">
        <v>1.53</v>
      </c>
      <c r="Q16" s="196">
        <v>0.48</v>
      </c>
      <c r="R16" s="196">
        <v>7.26</v>
      </c>
      <c r="S16" s="196">
        <v>4.2699999999999996</v>
      </c>
      <c r="T16" s="196">
        <v>0</v>
      </c>
      <c r="U16" s="196">
        <v>1.72</v>
      </c>
      <c r="V16" s="196">
        <v>5.57</v>
      </c>
      <c r="W16" s="196">
        <v>5.89</v>
      </c>
      <c r="X16" s="196">
        <v>2.17</v>
      </c>
      <c r="Y16" s="196">
        <v>0</v>
      </c>
      <c r="Z16" s="196">
        <v>58.54</v>
      </c>
      <c r="AA16" s="196">
        <v>16.88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2.9</v>
      </c>
      <c r="AS16" s="196">
        <v>16.690000000000001</v>
      </c>
      <c r="AT16" s="196">
        <v>28.41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9.36</v>
      </c>
      <c r="L17" s="196">
        <v>476.03</v>
      </c>
      <c r="M17" s="196">
        <v>1.1399999999999999</v>
      </c>
      <c r="N17" s="196">
        <v>1.54</v>
      </c>
      <c r="O17" s="196">
        <v>0</v>
      </c>
      <c r="P17" s="196">
        <v>1.53</v>
      </c>
      <c r="Q17" s="196">
        <v>0.48</v>
      </c>
      <c r="R17" s="196">
        <v>7.26</v>
      </c>
      <c r="S17" s="196">
        <v>4.2699999999999996</v>
      </c>
      <c r="T17" s="196">
        <v>0</v>
      </c>
      <c r="U17" s="196">
        <v>1.72</v>
      </c>
      <c r="V17" s="196">
        <v>5.57</v>
      </c>
      <c r="W17" s="196">
        <v>5.89</v>
      </c>
      <c r="X17" s="196">
        <v>2.17</v>
      </c>
      <c r="Y17" s="196">
        <v>0</v>
      </c>
      <c r="Z17" s="196">
        <v>58.54</v>
      </c>
      <c r="AA17" s="196">
        <v>16.88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2.9</v>
      </c>
      <c r="AS17" s="196">
        <v>16.690000000000001</v>
      </c>
      <c r="AT17" s="196">
        <v>28.41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9.36</v>
      </c>
      <c r="L18" s="196">
        <v>476.03</v>
      </c>
      <c r="M18" s="196">
        <v>1.1399999999999999</v>
      </c>
      <c r="N18" s="196">
        <v>1.54</v>
      </c>
      <c r="O18" s="196">
        <v>0</v>
      </c>
      <c r="P18" s="196">
        <v>1.53</v>
      </c>
      <c r="Q18" s="196">
        <v>0.48</v>
      </c>
      <c r="R18" s="196">
        <v>7.26</v>
      </c>
      <c r="S18" s="196">
        <v>4.2699999999999996</v>
      </c>
      <c r="T18" s="196">
        <v>0</v>
      </c>
      <c r="U18" s="196">
        <v>1.72</v>
      </c>
      <c r="V18" s="196">
        <v>5.57</v>
      </c>
      <c r="W18" s="196">
        <v>5.89</v>
      </c>
      <c r="X18" s="196">
        <v>2.17</v>
      </c>
      <c r="Y18" s="196">
        <v>0</v>
      </c>
      <c r="Z18" s="196">
        <v>58.54</v>
      </c>
      <c r="AA18" s="196">
        <v>16.88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2.9</v>
      </c>
      <c r="AS18" s="196">
        <v>16.690000000000001</v>
      </c>
      <c r="AT18" s="196">
        <v>28.41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9.36</v>
      </c>
      <c r="L19" s="196">
        <v>476.03</v>
      </c>
      <c r="M19" s="196">
        <v>1.1399999999999999</v>
      </c>
      <c r="N19" s="196">
        <v>1.54</v>
      </c>
      <c r="O19" s="196">
        <v>0</v>
      </c>
      <c r="P19" s="196">
        <v>1.53</v>
      </c>
      <c r="Q19" s="196">
        <v>0.48</v>
      </c>
      <c r="R19" s="196">
        <v>7.26</v>
      </c>
      <c r="S19" s="196">
        <v>4.2699999999999996</v>
      </c>
      <c r="T19" s="196">
        <v>0</v>
      </c>
      <c r="U19" s="196">
        <v>1.72</v>
      </c>
      <c r="V19" s="196">
        <v>5.57</v>
      </c>
      <c r="W19" s="196">
        <v>5.89</v>
      </c>
      <c r="X19" s="196">
        <v>2.17</v>
      </c>
      <c r="Y19" s="196">
        <v>0</v>
      </c>
      <c r="Z19" s="196">
        <v>58.54</v>
      </c>
      <c r="AA19" s="196">
        <v>16.88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2.9</v>
      </c>
      <c r="AS19" s="196">
        <v>16.690000000000001</v>
      </c>
      <c r="AT19" s="196">
        <v>28.41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9.36</v>
      </c>
      <c r="L20" s="196">
        <v>476.03</v>
      </c>
      <c r="M20" s="196">
        <v>1.1399999999999999</v>
      </c>
      <c r="N20" s="196">
        <v>1.54</v>
      </c>
      <c r="O20" s="196">
        <v>0</v>
      </c>
      <c r="P20" s="196">
        <v>1.53</v>
      </c>
      <c r="Q20" s="196">
        <v>0.48</v>
      </c>
      <c r="R20" s="196">
        <v>7.26</v>
      </c>
      <c r="S20" s="196">
        <v>4.2699999999999996</v>
      </c>
      <c r="T20" s="196">
        <v>0</v>
      </c>
      <c r="U20" s="196">
        <v>1.72</v>
      </c>
      <c r="V20" s="196">
        <v>5.57</v>
      </c>
      <c r="W20" s="196">
        <v>5.89</v>
      </c>
      <c r="X20" s="196">
        <v>2.17</v>
      </c>
      <c r="Y20" s="196">
        <v>0</v>
      </c>
      <c r="Z20" s="196">
        <v>58.54</v>
      </c>
      <c r="AA20" s="196">
        <v>16.88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2.9</v>
      </c>
      <c r="AS20" s="196">
        <v>16.690000000000001</v>
      </c>
      <c r="AT20" s="196">
        <v>28.41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9.36</v>
      </c>
      <c r="L21" s="196">
        <v>476.03</v>
      </c>
      <c r="M21" s="196">
        <v>1.1399999999999999</v>
      </c>
      <c r="N21" s="196">
        <v>1.54</v>
      </c>
      <c r="O21" s="196">
        <v>0</v>
      </c>
      <c r="P21" s="196">
        <v>1.53</v>
      </c>
      <c r="Q21" s="196">
        <v>0.48</v>
      </c>
      <c r="R21" s="196">
        <v>7.26</v>
      </c>
      <c r="S21" s="196">
        <v>4.2699999999999996</v>
      </c>
      <c r="T21" s="196">
        <v>0</v>
      </c>
      <c r="U21" s="196">
        <v>1.72</v>
      </c>
      <c r="V21" s="196">
        <v>5.57</v>
      </c>
      <c r="W21" s="196">
        <v>5.89</v>
      </c>
      <c r="X21" s="196">
        <v>2.17</v>
      </c>
      <c r="Y21" s="196">
        <v>0</v>
      </c>
      <c r="Z21" s="196">
        <v>59.87</v>
      </c>
      <c r="AA21" s="196">
        <v>16.88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2.9</v>
      </c>
      <c r="AS21" s="196">
        <v>16.690000000000001</v>
      </c>
      <c r="AT21" s="196">
        <v>28.41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9.36</v>
      </c>
      <c r="L22" s="196">
        <v>476.03</v>
      </c>
      <c r="M22" s="196">
        <v>1.1399999999999999</v>
      </c>
      <c r="N22" s="196">
        <v>1.54</v>
      </c>
      <c r="O22" s="196">
        <v>0</v>
      </c>
      <c r="P22" s="196">
        <v>1.53</v>
      </c>
      <c r="Q22" s="196">
        <v>0.48</v>
      </c>
      <c r="R22" s="196">
        <v>7.26</v>
      </c>
      <c r="S22" s="196">
        <v>4.2699999999999996</v>
      </c>
      <c r="T22" s="196">
        <v>0</v>
      </c>
      <c r="U22" s="196">
        <v>1.72</v>
      </c>
      <c r="V22" s="196">
        <v>5.57</v>
      </c>
      <c r="W22" s="196">
        <v>5.89</v>
      </c>
      <c r="X22" s="196">
        <v>2.17</v>
      </c>
      <c r="Y22" s="196">
        <v>0</v>
      </c>
      <c r="Z22" s="196">
        <v>58.54</v>
      </c>
      <c r="AA22" s="196">
        <v>16.88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2.9</v>
      </c>
      <c r="AS22" s="196">
        <v>16.690000000000001</v>
      </c>
      <c r="AT22" s="196">
        <v>28.41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9.36</v>
      </c>
      <c r="L23" s="196">
        <v>476.03</v>
      </c>
      <c r="M23" s="196">
        <v>1.1399999999999999</v>
      </c>
      <c r="N23" s="196">
        <v>1.54</v>
      </c>
      <c r="O23" s="196">
        <v>0</v>
      </c>
      <c r="P23" s="196">
        <v>1.53</v>
      </c>
      <c r="Q23" s="196">
        <v>0.48</v>
      </c>
      <c r="R23" s="196">
        <v>7.67</v>
      </c>
      <c r="S23" s="196">
        <v>4.2699999999999996</v>
      </c>
      <c r="T23" s="196">
        <v>0</v>
      </c>
      <c r="U23" s="196">
        <v>1.72</v>
      </c>
      <c r="V23" s="196">
        <v>5.57</v>
      </c>
      <c r="W23" s="196">
        <v>0.46</v>
      </c>
      <c r="X23" s="196">
        <v>2.17</v>
      </c>
      <c r="Y23" s="196">
        <v>0</v>
      </c>
      <c r="Z23" s="196">
        <v>58.54</v>
      </c>
      <c r="AA23" s="196">
        <v>16.88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2.9</v>
      </c>
      <c r="AS23" s="196">
        <v>16.690000000000001</v>
      </c>
      <c r="AT23" s="196">
        <v>28.41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9.36</v>
      </c>
      <c r="L24" s="196">
        <v>476.03</v>
      </c>
      <c r="M24" s="196">
        <v>1.1399999999999999</v>
      </c>
      <c r="N24" s="196">
        <v>1.54</v>
      </c>
      <c r="O24" s="196">
        <v>0</v>
      </c>
      <c r="P24" s="196">
        <v>1.53</v>
      </c>
      <c r="Q24" s="196">
        <v>0.48</v>
      </c>
      <c r="R24" s="196">
        <v>7.27</v>
      </c>
      <c r="S24" s="196">
        <v>4.2699999999999996</v>
      </c>
      <c r="T24" s="196">
        <v>0</v>
      </c>
      <c r="U24" s="196">
        <v>1.72</v>
      </c>
      <c r="V24" s="196">
        <v>5.57</v>
      </c>
      <c r="W24" s="196">
        <v>0.45</v>
      </c>
      <c r="X24" s="196">
        <v>2.17</v>
      </c>
      <c r="Y24" s="196">
        <v>0</v>
      </c>
      <c r="Z24" s="196">
        <v>21.75</v>
      </c>
      <c r="AA24" s="196">
        <v>16.88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2.9</v>
      </c>
      <c r="AS24" s="196">
        <v>16.690000000000001</v>
      </c>
      <c r="AT24" s="196">
        <v>28.41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9.36</v>
      </c>
      <c r="L25" s="196">
        <v>476.03</v>
      </c>
      <c r="M25" s="196">
        <v>1.1399999999999999</v>
      </c>
      <c r="N25" s="196">
        <v>1.54</v>
      </c>
      <c r="O25" s="196">
        <v>0</v>
      </c>
      <c r="P25" s="196">
        <v>1.53</v>
      </c>
      <c r="Q25" s="196">
        <v>0.48</v>
      </c>
      <c r="R25" s="196">
        <v>7.27</v>
      </c>
      <c r="S25" s="196">
        <v>4.2699999999999996</v>
      </c>
      <c r="T25" s="196">
        <v>0</v>
      </c>
      <c r="U25" s="196">
        <v>1.72</v>
      </c>
      <c r="V25" s="196">
        <v>5.57</v>
      </c>
      <c r="W25" s="196">
        <v>0.45</v>
      </c>
      <c r="X25" s="196">
        <v>2.17</v>
      </c>
      <c r="Y25" s="196">
        <v>0</v>
      </c>
      <c r="Z25" s="196">
        <v>3.29</v>
      </c>
      <c r="AA25" s="196">
        <v>16.88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2.9</v>
      </c>
      <c r="AS25" s="196">
        <v>16.690000000000001</v>
      </c>
      <c r="AT25" s="196">
        <v>28.41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9.36</v>
      </c>
      <c r="L26" s="196">
        <v>476.03</v>
      </c>
      <c r="M26" s="196">
        <v>1.1399999999999999</v>
      </c>
      <c r="N26" s="196">
        <v>1.54</v>
      </c>
      <c r="O26" s="196">
        <v>0</v>
      </c>
      <c r="P26" s="196">
        <v>1.53</v>
      </c>
      <c r="Q26" s="196">
        <v>0.48</v>
      </c>
      <c r="R26" s="196">
        <v>7.27</v>
      </c>
      <c r="S26" s="196">
        <v>4.2699999999999996</v>
      </c>
      <c r="T26" s="196">
        <v>0</v>
      </c>
      <c r="U26" s="196">
        <v>1.72</v>
      </c>
      <c r="V26" s="196">
        <v>5.57</v>
      </c>
      <c r="W26" s="196">
        <v>0.45</v>
      </c>
      <c r="X26" s="196">
        <v>2.17</v>
      </c>
      <c r="Y26" s="196">
        <v>0</v>
      </c>
      <c r="Z26" s="196">
        <v>3.29</v>
      </c>
      <c r="AA26" s="196">
        <v>16.88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2.9</v>
      </c>
      <c r="AS26" s="196">
        <v>16.690000000000001</v>
      </c>
      <c r="AT26" s="196">
        <v>28.41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9.36</v>
      </c>
      <c r="L27" s="196">
        <v>476.04</v>
      </c>
      <c r="M27" s="196">
        <v>1.1399999999999999</v>
      </c>
      <c r="N27" s="196">
        <v>1.54</v>
      </c>
      <c r="O27" s="196">
        <v>0</v>
      </c>
      <c r="P27" s="196">
        <v>1.53</v>
      </c>
      <c r="Q27" s="196">
        <v>0.48</v>
      </c>
      <c r="R27" s="196">
        <v>0.6</v>
      </c>
      <c r="S27" s="196">
        <v>4.2699999999999996</v>
      </c>
      <c r="T27" s="196">
        <v>0</v>
      </c>
      <c r="U27" s="196">
        <v>1.72</v>
      </c>
      <c r="V27" s="196">
        <v>5.57</v>
      </c>
      <c r="W27" s="196">
        <v>0.45</v>
      </c>
      <c r="X27" s="196">
        <v>2.17</v>
      </c>
      <c r="Y27" s="196">
        <v>0</v>
      </c>
      <c r="Z27" s="196">
        <v>3.29</v>
      </c>
      <c r="AA27" s="196">
        <v>16.88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16.78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2.9</v>
      </c>
      <c r="AS27" s="196">
        <v>16.690000000000001</v>
      </c>
      <c r="AT27" s="196">
        <v>28.41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9.36</v>
      </c>
      <c r="L28" s="196">
        <v>476.04</v>
      </c>
      <c r="M28" s="196">
        <v>1.1399999999999999</v>
      </c>
      <c r="N28" s="196">
        <v>1.54</v>
      </c>
      <c r="O28" s="196">
        <v>0</v>
      </c>
      <c r="P28" s="196">
        <v>1.53</v>
      </c>
      <c r="Q28" s="196">
        <v>0.48</v>
      </c>
      <c r="R28" s="196">
        <v>0.55000000000000004</v>
      </c>
      <c r="S28" s="196">
        <v>4.2699999999999996</v>
      </c>
      <c r="T28" s="196">
        <v>0</v>
      </c>
      <c r="U28" s="196">
        <v>1.72</v>
      </c>
      <c r="V28" s="196">
        <v>0.23</v>
      </c>
      <c r="W28" s="196">
        <v>0.45</v>
      </c>
      <c r="X28" s="196">
        <v>2.17</v>
      </c>
      <c r="Y28" s="196">
        <v>0</v>
      </c>
      <c r="Z28" s="196">
        <v>3.29</v>
      </c>
      <c r="AA28" s="196">
        <v>1.04</v>
      </c>
      <c r="AB28" s="196">
        <v>0</v>
      </c>
      <c r="AC28" s="196">
        <v>2.66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16.78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2.9</v>
      </c>
      <c r="AS28" s="196">
        <v>16.690000000000001</v>
      </c>
      <c r="AT28" s="196">
        <v>28.41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0.74</v>
      </c>
      <c r="L29" s="196">
        <v>463.59</v>
      </c>
      <c r="M29" s="196">
        <v>1.1399999999999999</v>
      </c>
      <c r="N29" s="196">
        <v>1.54</v>
      </c>
      <c r="O29" s="196">
        <v>0</v>
      </c>
      <c r="P29" s="196">
        <v>1.53</v>
      </c>
      <c r="Q29" s="196">
        <v>0.14000000000000001</v>
      </c>
      <c r="R29" s="196">
        <v>0.55000000000000004</v>
      </c>
      <c r="S29" s="196">
        <v>2.82</v>
      </c>
      <c r="T29" s="196">
        <v>0</v>
      </c>
      <c r="U29" s="196">
        <v>1.72</v>
      </c>
      <c r="V29" s="196">
        <v>0.24</v>
      </c>
      <c r="W29" s="196">
        <v>0.45</v>
      </c>
      <c r="X29" s="196">
        <v>2.17</v>
      </c>
      <c r="Y29" s="196">
        <v>0</v>
      </c>
      <c r="Z29" s="196">
        <v>3.29</v>
      </c>
      <c r="AA29" s="196">
        <v>1.04</v>
      </c>
      <c r="AB29" s="196">
        <v>0</v>
      </c>
      <c r="AC29" s="196">
        <v>2.66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2.9</v>
      </c>
      <c r="AS29" s="196">
        <v>16.66</v>
      </c>
      <c r="AT29" s="196">
        <v>28.41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0.89</v>
      </c>
      <c r="L30" s="196">
        <v>393.22</v>
      </c>
      <c r="M30" s="196">
        <v>1.1399999999999999</v>
      </c>
      <c r="N30" s="196">
        <v>1.54</v>
      </c>
      <c r="O30" s="196">
        <v>0</v>
      </c>
      <c r="P30" s="196">
        <v>1.53</v>
      </c>
      <c r="Q30" s="196">
        <v>0.14000000000000001</v>
      </c>
      <c r="R30" s="196">
        <v>0.55000000000000004</v>
      </c>
      <c r="S30" s="196">
        <v>2.75</v>
      </c>
      <c r="T30" s="196">
        <v>0</v>
      </c>
      <c r="U30" s="196">
        <v>1.72</v>
      </c>
      <c r="V30" s="196">
        <v>0.24</v>
      </c>
      <c r="W30" s="196">
        <v>0.45</v>
      </c>
      <c r="X30" s="196">
        <v>2.17</v>
      </c>
      <c r="Y30" s="196">
        <v>0</v>
      </c>
      <c r="Z30" s="196">
        <v>3.29</v>
      </c>
      <c r="AA30" s="196">
        <v>1.04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2.9</v>
      </c>
      <c r="AS30" s="196">
        <v>16.66</v>
      </c>
      <c r="AT30" s="196">
        <v>28.41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0.73</v>
      </c>
      <c r="L31" s="196">
        <v>392.73</v>
      </c>
      <c r="M31" s="196">
        <v>1.1399999999999999</v>
      </c>
      <c r="N31" s="196">
        <v>1.54</v>
      </c>
      <c r="O31" s="196">
        <v>0</v>
      </c>
      <c r="P31" s="196">
        <v>1.53</v>
      </c>
      <c r="Q31" s="196">
        <v>0.14000000000000001</v>
      </c>
      <c r="R31" s="196">
        <v>0.55000000000000004</v>
      </c>
      <c r="S31" s="196">
        <v>0.19</v>
      </c>
      <c r="T31" s="196">
        <v>0</v>
      </c>
      <c r="U31" s="196">
        <v>1.72</v>
      </c>
      <c r="V31" s="196">
        <v>0.24</v>
      </c>
      <c r="W31" s="196">
        <v>0.45</v>
      </c>
      <c r="X31" s="196">
        <v>2.17</v>
      </c>
      <c r="Y31" s="196">
        <v>0</v>
      </c>
      <c r="Z31" s="196">
        <v>3.29</v>
      </c>
      <c r="AA31" s="196">
        <v>1.04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2.9</v>
      </c>
      <c r="AS31" s="196">
        <v>16.559999999999999</v>
      </c>
      <c r="AT31" s="196">
        <v>28.41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0.73</v>
      </c>
      <c r="L32" s="196">
        <v>392.73</v>
      </c>
      <c r="M32" s="196">
        <v>1.1399999999999999</v>
      </c>
      <c r="N32" s="196">
        <v>1.54</v>
      </c>
      <c r="O32" s="196">
        <v>0</v>
      </c>
      <c r="P32" s="196">
        <v>1.53</v>
      </c>
      <c r="Q32" s="196">
        <v>0.08</v>
      </c>
      <c r="R32" s="196">
        <v>0.55000000000000004</v>
      </c>
      <c r="S32" s="196">
        <v>0.19</v>
      </c>
      <c r="T32" s="196">
        <v>0</v>
      </c>
      <c r="U32" s="196">
        <v>1.72</v>
      </c>
      <c r="V32" s="196">
        <v>0.24</v>
      </c>
      <c r="W32" s="196">
        <v>0.45</v>
      </c>
      <c r="X32" s="196">
        <v>2.17</v>
      </c>
      <c r="Y32" s="196">
        <v>0</v>
      </c>
      <c r="Z32" s="196">
        <v>3.29</v>
      </c>
      <c r="AA32" s="196">
        <v>1.04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2.9</v>
      </c>
      <c r="AS32" s="196">
        <v>16.559999999999999</v>
      </c>
      <c r="AT32" s="196">
        <v>28.41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0.73</v>
      </c>
      <c r="L33" s="196">
        <v>392.73</v>
      </c>
      <c r="M33" s="196">
        <v>1.1399999999999999</v>
      </c>
      <c r="N33" s="196">
        <v>1.54</v>
      </c>
      <c r="O33" s="196">
        <v>0</v>
      </c>
      <c r="P33" s="196">
        <v>1.53</v>
      </c>
      <c r="Q33" s="196">
        <v>0.08</v>
      </c>
      <c r="R33" s="196">
        <v>0.55000000000000004</v>
      </c>
      <c r="S33" s="196">
        <v>0.19</v>
      </c>
      <c r="T33" s="196">
        <v>0</v>
      </c>
      <c r="U33" s="196">
        <v>1.72</v>
      </c>
      <c r="V33" s="196">
        <v>0.24</v>
      </c>
      <c r="W33" s="196">
        <v>0.45</v>
      </c>
      <c r="X33" s="196">
        <v>2.17</v>
      </c>
      <c r="Y33" s="196">
        <v>0</v>
      </c>
      <c r="Z33" s="196">
        <v>3.29</v>
      </c>
      <c r="AA33" s="196">
        <v>1.04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2.9</v>
      </c>
      <c r="AS33" s="196">
        <v>16.559999999999999</v>
      </c>
      <c r="AT33" s="196">
        <v>28.41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0.73</v>
      </c>
      <c r="L34" s="196">
        <v>392.73</v>
      </c>
      <c r="M34" s="196">
        <v>1.1399999999999999</v>
      </c>
      <c r="N34" s="196">
        <v>1.54</v>
      </c>
      <c r="O34" s="196">
        <v>0</v>
      </c>
      <c r="P34" s="196">
        <v>1.53</v>
      </c>
      <c r="Q34" s="196">
        <v>0.08</v>
      </c>
      <c r="R34" s="196">
        <v>0.55000000000000004</v>
      </c>
      <c r="S34" s="196">
        <v>0.19</v>
      </c>
      <c r="T34" s="196">
        <v>0</v>
      </c>
      <c r="U34" s="196">
        <v>1.72</v>
      </c>
      <c r="V34" s="196">
        <v>0.24</v>
      </c>
      <c r="W34" s="196">
        <v>0.45</v>
      </c>
      <c r="X34" s="196">
        <v>2.17</v>
      </c>
      <c r="Y34" s="196">
        <v>0</v>
      </c>
      <c r="Z34" s="196">
        <v>3.29</v>
      </c>
      <c r="AA34" s="196">
        <v>1.04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2.9</v>
      </c>
      <c r="AS34" s="196">
        <v>16.559999999999999</v>
      </c>
      <c r="AT34" s="196">
        <v>28.41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0.73</v>
      </c>
      <c r="L35" s="196">
        <v>392.73</v>
      </c>
      <c r="M35" s="196">
        <v>1.1399999999999999</v>
      </c>
      <c r="N35" s="196">
        <v>1.54</v>
      </c>
      <c r="O35" s="196">
        <v>0</v>
      </c>
      <c r="P35" s="196">
        <v>1.53</v>
      </c>
      <c r="Q35" s="196">
        <v>0.08</v>
      </c>
      <c r="R35" s="196">
        <v>0.55000000000000004</v>
      </c>
      <c r="S35" s="196">
        <v>0.19</v>
      </c>
      <c r="T35" s="196">
        <v>0</v>
      </c>
      <c r="U35" s="196">
        <v>1.72</v>
      </c>
      <c r="V35" s="196">
        <v>0.24</v>
      </c>
      <c r="W35" s="196">
        <v>0.45</v>
      </c>
      <c r="X35" s="196">
        <v>2.17</v>
      </c>
      <c r="Y35" s="196">
        <v>0</v>
      </c>
      <c r="Z35" s="196">
        <v>3.29</v>
      </c>
      <c r="AA35" s="196">
        <v>1.04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2.9</v>
      </c>
      <c r="AS35" s="196">
        <v>16.559999999999999</v>
      </c>
      <c r="AT35" s="196">
        <v>28.41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0.73</v>
      </c>
      <c r="L36" s="196">
        <v>392.73</v>
      </c>
      <c r="M36" s="196">
        <v>1.1399999999999999</v>
      </c>
      <c r="N36" s="196">
        <v>1.54</v>
      </c>
      <c r="O36" s="196">
        <v>0</v>
      </c>
      <c r="P36" s="196">
        <v>1.53</v>
      </c>
      <c r="Q36" s="196">
        <v>0.08</v>
      </c>
      <c r="R36" s="196">
        <v>0.55000000000000004</v>
      </c>
      <c r="S36" s="196">
        <v>0.19</v>
      </c>
      <c r="T36" s="196">
        <v>0</v>
      </c>
      <c r="U36" s="196">
        <v>1.72</v>
      </c>
      <c r="V36" s="196">
        <v>0.24</v>
      </c>
      <c r="W36" s="196">
        <v>0.45</v>
      </c>
      <c r="X36" s="196">
        <v>2.17</v>
      </c>
      <c r="Y36" s="196">
        <v>0</v>
      </c>
      <c r="Z36" s="196">
        <v>3.29</v>
      </c>
      <c r="AA36" s="196">
        <v>1.04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2.9</v>
      </c>
      <c r="AS36" s="196">
        <v>16.559999999999999</v>
      </c>
      <c r="AT36" s="196">
        <v>28.41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0.73</v>
      </c>
      <c r="L37" s="196">
        <v>392.73</v>
      </c>
      <c r="M37" s="196">
        <v>1.1399999999999999</v>
      </c>
      <c r="N37" s="196">
        <v>1.54</v>
      </c>
      <c r="O37" s="196">
        <v>0</v>
      </c>
      <c r="P37" s="196">
        <v>1.53</v>
      </c>
      <c r="Q37" s="196">
        <v>0.08</v>
      </c>
      <c r="R37" s="196">
        <v>0.55000000000000004</v>
      </c>
      <c r="S37" s="196">
        <v>0.19</v>
      </c>
      <c r="T37" s="196">
        <v>0</v>
      </c>
      <c r="U37" s="196">
        <v>1.72</v>
      </c>
      <c r="V37" s="196">
        <v>0.24</v>
      </c>
      <c r="W37" s="196">
        <v>0.45</v>
      </c>
      <c r="X37" s="196">
        <v>2.17</v>
      </c>
      <c r="Y37" s="196">
        <v>0</v>
      </c>
      <c r="Z37" s="196">
        <v>3.29</v>
      </c>
      <c r="AA37" s="196">
        <v>1.04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2.9</v>
      </c>
      <c r="AS37" s="196">
        <v>16.559999999999999</v>
      </c>
      <c r="AT37" s="196">
        <v>28.41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0.73</v>
      </c>
      <c r="L38" s="196">
        <v>392.73</v>
      </c>
      <c r="M38" s="196">
        <v>1.1399999999999999</v>
      </c>
      <c r="N38" s="196">
        <v>1.54</v>
      </c>
      <c r="O38" s="196">
        <v>0</v>
      </c>
      <c r="P38" s="196">
        <v>1.53</v>
      </c>
      <c r="Q38" s="196">
        <v>0.08</v>
      </c>
      <c r="R38" s="196">
        <v>0.55000000000000004</v>
      </c>
      <c r="S38" s="196">
        <v>0.19</v>
      </c>
      <c r="T38" s="196">
        <v>0</v>
      </c>
      <c r="U38" s="196">
        <v>1.72</v>
      </c>
      <c r="V38" s="196">
        <v>0.24</v>
      </c>
      <c r="W38" s="196">
        <v>0.45</v>
      </c>
      <c r="X38" s="196">
        <v>2.17</v>
      </c>
      <c r="Y38" s="196">
        <v>0</v>
      </c>
      <c r="Z38" s="196">
        <v>3.29</v>
      </c>
      <c r="AA38" s="196">
        <v>1.04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2.9</v>
      </c>
      <c r="AS38" s="196">
        <v>16.559999999999999</v>
      </c>
      <c r="AT38" s="196">
        <v>28.41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0.73</v>
      </c>
      <c r="L39" s="196">
        <v>392.73</v>
      </c>
      <c r="M39" s="196">
        <v>1.1399999999999999</v>
      </c>
      <c r="N39" s="196">
        <v>1.54</v>
      </c>
      <c r="O39" s="196">
        <v>0</v>
      </c>
      <c r="P39" s="196">
        <v>1.53</v>
      </c>
      <c r="Q39" s="196">
        <v>0.08</v>
      </c>
      <c r="R39" s="196">
        <v>0.55000000000000004</v>
      </c>
      <c r="S39" s="196">
        <v>0.19</v>
      </c>
      <c r="T39" s="196">
        <v>0</v>
      </c>
      <c r="U39" s="196">
        <v>1.72</v>
      </c>
      <c r="V39" s="196">
        <v>0.24</v>
      </c>
      <c r="W39" s="196">
        <v>0.45</v>
      </c>
      <c r="X39" s="196">
        <v>2.17</v>
      </c>
      <c r="Y39" s="196">
        <v>0</v>
      </c>
      <c r="Z39" s="196">
        <v>3.29</v>
      </c>
      <c r="AA39" s="196">
        <v>1.04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2.9</v>
      </c>
      <c r="AS39" s="196">
        <v>16.559999999999999</v>
      </c>
      <c r="AT39" s="196">
        <v>28.41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0.73</v>
      </c>
      <c r="L40" s="196">
        <v>392.73</v>
      </c>
      <c r="M40" s="196">
        <v>1.1399999999999999</v>
      </c>
      <c r="N40" s="196">
        <v>1.54</v>
      </c>
      <c r="O40" s="196">
        <v>0</v>
      </c>
      <c r="P40" s="196">
        <v>1.53</v>
      </c>
      <c r="Q40" s="196">
        <v>0.08</v>
      </c>
      <c r="R40" s="196">
        <v>0.55000000000000004</v>
      </c>
      <c r="S40" s="196">
        <v>0.19</v>
      </c>
      <c r="T40" s="196">
        <v>0</v>
      </c>
      <c r="U40" s="196">
        <v>1.72</v>
      </c>
      <c r="V40" s="196">
        <v>0.24</v>
      </c>
      <c r="W40" s="196">
        <v>0.45</v>
      </c>
      <c r="X40" s="196">
        <v>2.17</v>
      </c>
      <c r="Y40" s="196">
        <v>0</v>
      </c>
      <c r="Z40" s="196">
        <v>3.29</v>
      </c>
      <c r="AA40" s="196">
        <v>1.04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2.9</v>
      </c>
      <c r="AS40" s="196">
        <v>16.559999999999999</v>
      </c>
      <c r="AT40" s="196">
        <v>28.41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0.73</v>
      </c>
      <c r="L41" s="196">
        <v>392.73</v>
      </c>
      <c r="M41" s="196">
        <v>1.1399999999999999</v>
      </c>
      <c r="N41" s="196">
        <v>1.54</v>
      </c>
      <c r="O41" s="196">
        <v>0</v>
      </c>
      <c r="P41" s="196">
        <v>1.53</v>
      </c>
      <c r="Q41" s="196">
        <v>0.08</v>
      </c>
      <c r="R41" s="196">
        <v>0.55000000000000004</v>
      </c>
      <c r="S41" s="196">
        <v>0.19</v>
      </c>
      <c r="T41" s="196">
        <v>0</v>
      </c>
      <c r="U41" s="196">
        <v>1.72</v>
      </c>
      <c r="V41" s="196">
        <v>0.24</v>
      </c>
      <c r="W41" s="196">
        <v>0.45</v>
      </c>
      <c r="X41" s="196">
        <v>2.17</v>
      </c>
      <c r="Y41" s="196">
        <v>0</v>
      </c>
      <c r="Z41" s="196">
        <v>3.29</v>
      </c>
      <c r="AA41" s="196">
        <v>1.04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2.9</v>
      </c>
      <c r="AS41" s="196">
        <v>16.559999999999999</v>
      </c>
      <c r="AT41" s="196">
        <v>28.41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0.73</v>
      </c>
      <c r="L42" s="196">
        <v>392.73</v>
      </c>
      <c r="M42" s="196">
        <v>1.1399999999999999</v>
      </c>
      <c r="N42" s="196">
        <v>1.54</v>
      </c>
      <c r="O42" s="196">
        <v>0</v>
      </c>
      <c r="P42" s="196">
        <v>1.53</v>
      </c>
      <c r="Q42" s="196">
        <v>0.08</v>
      </c>
      <c r="R42" s="196">
        <v>0.55000000000000004</v>
      </c>
      <c r="S42" s="196">
        <v>0.19</v>
      </c>
      <c r="T42" s="196">
        <v>0</v>
      </c>
      <c r="U42" s="196">
        <v>1.72</v>
      </c>
      <c r="V42" s="196">
        <v>0.24</v>
      </c>
      <c r="W42" s="196">
        <v>0.45</v>
      </c>
      <c r="X42" s="196">
        <v>2.17</v>
      </c>
      <c r="Y42" s="196">
        <v>0</v>
      </c>
      <c r="Z42" s="196">
        <v>3.29</v>
      </c>
      <c r="AA42" s="196">
        <v>1.04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2.9</v>
      </c>
      <c r="AS42" s="196">
        <v>16.559999999999999</v>
      </c>
      <c r="AT42" s="196">
        <v>28.41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0.74</v>
      </c>
      <c r="L43" s="196">
        <v>392.73</v>
      </c>
      <c r="M43" s="196">
        <v>1.1399999999999999</v>
      </c>
      <c r="N43" s="196">
        <v>1.54</v>
      </c>
      <c r="O43" s="196">
        <v>0</v>
      </c>
      <c r="P43" s="196">
        <v>1.53</v>
      </c>
      <c r="Q43" s="196">
        <v>0.14000000000000001</v>
      </c>
      <c r="R43" s="196">
        <v>0.55000000000000004</v>
      </c>
      <c r="S43" s="196">
        <v>0.19</v>
      </c>
      <c r="T43" s="196">
        <v>0</v>
      </c>
      <c r="U43" s="196">
        <v>1.72</v>
      </c>
      <c r="V43" s="196">
        <v>0.24</v>
      </c>
      <c r="W43" s="196">
        <v>0.45</v>
      </c>
      <c r="X43" s="196">
        <v>2.17</v>
      </c>
      <c r="Y43" s="196">
        <v>0</v>
      </c>
      <c r="Z43" s="196">
        <v>3.29</v>
      </c>
      <c r="AA43" s="196">
        <v>1.04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2.9</v>
      </c>
      <c r="AS43" s="196">
        <v>16.559999999999999</v>
      </c>
      <c r="AT43" s="196">
        <v>28.41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0.74</v>
      </c>
      <c r="L44" s="196">
        <v>392.73</v>
      </c>
      <c r="M44" s="196">
        <v>1.1399999999999999</v>
      </c>
      <c r="N44" s="196">
        <v>1.54</v>
      </c>
      <c r="O44" s="196">
        <v>0</v>
      </c>
      <c r="P44" s="196">
        <v>1.53</v>
      </c>
      <c r="Q44" s="196">
        <v>0.14000000000000001</v>
      </c>
      <c r="R44" s="196">
        <v>0.55000000000000004</v>
      </c>
      <c r="S44" s="196">
        <v>0.19</v>
      </c>
      <c r="T44" s="196">
        <v>0</v>
      </c>
      <c r="U44" s="196">
        <v>1.72</v>
      </c>
      <c r="V44" s="196">
        <v>0.24</v>
      </c>
      <c r="W44" s="196">
        <v>0.45</v>
      </c>
      <c r="X44" s="196">
        <v>2.17</v>
      </c>
      <c r="Y44" s="196">
        <v>0</v>
      </c>
      <c r="Z44" s="196">
        <v>3.29</v>
      </c>
      <c r="AA44" s="196">
        <v>1.04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2.9</v>
      </c>
      <c r="AS44" s="196">
        <v>16.559999999999999</v>
      </c>
      <c r="AT44" s="196">
        <v>28.41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0.74</v>
      </c>
      <c r="L45" s="196">
        <v>392.73</v>
      </c>
      <c r="M45" s="196">
        <v>1.1399999999999999</v>
      </c>
      <c r="N45" s="196">
        <v>1.54</v>
      </c>
      <c r="O45" s="196">
        <v>0</v>
      </c>
      <c r="P45" s="196">
        <v>1.53</v>
      </c>
      <c r="Q45" s="196">
        <v>0.14000000000000001</v>
      </c>
      <c r="R45" s="196">
        <v>0.55000000000000004</v>
      </c>
      <c r="S45" s="196">
        <v>0.34</v>
      </c>
      <c r="T45" s="196">
        <v>0</v>
      </c>
      <c r="U45" s="196">
        <v>1.72</v>
      </c>
      <c r="V45" s="196">
        <v>0.24</v>
      </c>
      <c r="W45" s="196">
        <v>0.45</v>
      </c>
      <c r="X45" s="196">
        <v>2.17</v>
      </c>
      <c r="Y45" s="196">
        <v>0</v>
      </c>
      <c r="Z45" s="196">
        <v>3.29</v>
      </c>
      <c r="AA45" s="196">
        <v>1.04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2.9</v>
      </c>
      <c r="AS45" s="196">
        <v>16.559999999999999</v>
      </c>
      <c r="AT45" s="196">
        <v>28.41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0.74</v>
      </c>
      <c r="L46" s="196">
        <v>392.73</v>
      </c>
      <c r="M46" s="196">
        <v>1.1399999999999999</v>
      </c>
      <c r="N46" s="196">
        <v>1.54</v>
      </c>
      <c r="O46" s="196">
        <v>0</v>
      </c>
      <c r="P46" s="196">
        <v>1.53</v>
      </c>
      <c r="Q46" s="196">
        <v>0.14000000000000001</v>
      </c>
      <c r="R46" s="196">
        <v>0.55000000000000004</v>
      </c>
      <c r="S46" s="196">
        <v>0.34</v>
      </c>
      <c r="T46" s="196">
        <v>0</v>
      </c>
      <c r="U46" s="196">
        <v>1.72</v>
      </c>
      <c r="V46" s="196">
        <v>0.24</v>
      </c>
      <c r="W46" s="196">
        <v>0.45</v>
      </c>
      <c r="X46" s="196">
        <v>2.17</v>
      </c>
      <c r="Y46" s="196">
        <v>0</v>
      </c>
      <c r="Z46" s="196">
        <v>3.29</v>
      </c>
      <c r="AA46" s="196">
        <v>1.04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2.9</v>
      </c>
      <c r="AS46" s="196">
        <v>16.559999999999999</v>
      </c>
      <c r="AT46" s="196">
        <v>28.41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0.74</v>
      </c>
      <c r="L47" s="196">
        <v>392.73</v>
      </c>
      <c r="M47" s="196">
        <v>1.1399999999999999</v>
      </c>
      <c r="N47" s="196">
        <v>1.54</v>
      </c>
      <c r="O47" s="196">
        <v>0</v>
      </c>
      <c r="P47" s="196">
        <v>1.53</v>
      </c>
      <c r="Q47" s="196">
        <v>0.14000000000000001</v>
      </c>
      <c r="R47" s="196">
        <v>0.55000000000000004</v>
      </c>
      <c r="S47" s="196">
        <v>0.34</v>
      </c>
      <c r="T47" s="196">
        <v>0</v>
      </c>
      <c r="U47" s="196">
        <v>1.72</v>
      </c>
      <c r="V47" s="196">
        <v>0.24</v>
      </c>
      <c r="W47" s="196">
        <v>0.45</v>
      </c>
      <c r="X47" s="196">
        <v>2.17</v>
      </c>
      <c r="Y47" s="196">
        <v>0</v>
      </c>
      <c r="Z47" s="196">
        <v>3.29</v>
      </c>
      <c r="AA47" s="196">
        <v>1.04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2.9</v>
      </c>
      <c r="AS47" s="196">
        <v>16.559999999999999</v>
      </c>
      <c r="AT47" s="196">
        <v>28.41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0.74</v>
      </c>
      <c r="L48" s="196">
        <v>392.73</v>
      </c>
      <c r="M48" s="196">
        <v>1.1399999999999999</v>
      </c>
      <c r="N48" s="196">
        <v>1.54</v>
      </c>
      <c r="O48" s="196">
        <v>0</v>
      </c>
      <c r="P48" s="196">
        <v>1.53</v>
      </c>
      <c r="Q48" s="196">
        <v>0.14000000000000001</v>
      </c>
      <c r="R48" s="196">
        <v>0.55000000000000004</v>
      </c>
      <c r="S48" s="196">
        <v>0.34</v>
      </c>
      <c r="T48" s="196">
        <v>0</v>
      </c>
      <c r="U48" s="196">
        <v>1.72</v>
      </c>
      <c r="V48" s="196">
        <v>0.23</v>
      </c>
      <c r="W48" s="196">
        <v>0.45</v>
      </c>
      <c r="X48" s="196">
        <v>2.17</v>
      </c>
      <c r="Y48" s="196">
        <v>0</v>
      </c>
      <c r="Z48" s="196">
        <v>3.29</v>
      </c>
      <c r="AA48" s="196">
        <v>1.04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2.9</v>
      </c>
      <c r="AS48" s="196">
        <v>16.559999999999999</v>
      </c>
      <c r="AT48" s="196">
        <v>28.41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0.4</v>
      </c>
      <c r="L49" s="196">
        <v>392.73</v>
      </c>
      <c r="M49" s="196">
        <v>1.1399999999999999</v>
      </c>
      <c r="N49" s="196">
        <v>1.54</v>
      </c>
      <c r="O49" s="196">
        <v>0</v>
      </c>
      <c r="P49" s="196">
        <v>1.53</v>
      </c>
      <c r="Q49" s="196">
        <v>0.14000000000000001</v>
      </c>
      <c r="R49" s="196">
        <v>0.55000000000000004</v>
      </c>
      <c r="S49" s="196">
        <v>0.34</v>
      </c>
      <c r="T49" s="196">
        <v>0</v>
      </c>
      <c r="U49" s="196">
        <v>1.72</v>
      </c>
      <c r="V49" s="196">
        <v>0.23</v>
      </c>
      <c r="W49" s="196">
        <v>0.45</v>
      </c>
      <c r="X49" s="196">
        <v>2.17</v>
      </c>
      <c r="Y49" s="196">
        <v>0</v>
      </c>
      <c r="Z49" s="196">
        <v>3.29</v>
      </c>
      <c r="AA49" s="196">
        <v>1.04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2.9</v>
      </c>
      <c r="AS49" s="196">
        <v>16.559999999999999</v>
      </c>
      <c r="AT49" s="196">
        <v>28.41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0.4</v>
      </c>
      <c r="L50" s="196">
        <v>392.73</v>
      </c>
      <c r="M50" s="196">
        <v>1.1399999999999999</v>
      </c>
      <c r="N50" s="196">
        <v>1.54</v>
      </c>
      <c r="O50" s="196">
        <v>0</v>
      </c>
      <c r="P50" s="196">
        <v>1.53</v>
      </c>
      <c r="Q50" s="196">
        <v>0.14000000000000001</v>
      </c>
      <c r="R50" s="196">
        <v>0.55000000000000004</v>
      </c>
      <c r="S50" s="196">
        <v>0.34</v>
      </c>
      <c r="T50" s="196">
        <v>0</v>
      </c>
      <c r="U50" s="196">
        <v>1.72</v>
      </c>
      <c r="V50" s="196">
        <v>0.24</v>
      </c>
      <c r="W50" s="196">
        <v>0.45</v>
      </c>
      <c r="X50" s="196">
        <v>2.17</v>
      </c>
      <c r="Y50" s="196">
        <v>0</v>
      </c>
      <c r="Z50" s="196">
        <v>3.29</v>
      </c>
      <c r="AA50" s="196">
        <v>1.04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2.9</v>
      </c>
      <c r="AS50" s="196">
        <v>16.559999999999999</v>
      </c>
      <c r="AT50" s="196">
        <v>28.41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0.4</v>
      </c>
      <c r="L51" s="196">
        <v>392.72</v>
      </c>
      <c r="M51" s="196">
        <v>1.1399999999999999</v>
      </c>
      <c r="N51" s="196">
        <v>1.54</v>
      </c>
      <c r="O51" s="196">
        <v>0</v>
      </c>
      <c r="P51" s="196">
        <v>1.53</v>
      </c>
      <c r="Q51" s="196">
        <v>0.14000000000000001</v>
      </c>
      <c r="R51" s="196">
        <v>0.55000000000000004</v>
      </c>
      <c r="S51" s="196">
        <v>0.34</v>
      </c>
      <c r="T51" s="196">
        <v>0</v>
      </c>
      <c r="U51" s="196">
        <v>1.72</v>
      </c>
      <c r="V51" s="196">
        <v>0.24</v>
      </c>
      <c r="W51" s="196">
        <v>0.45</v>
      </c>
      <c r="X51" s="196">
        <v>2.17</v>
      </c>
      <c r="Y51" s="196">
        <v>0</v>
      </c>
      <c r="Z51" s="196">
        <v>3.29</v>
      </c>
      <c r="AA51" s="196">
        <v>1.04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2.9</v>
      </c>
      <c r="AS51" s="196">
        <v>16.559999999999999</v>
      </c>
      <c r="AT51" s="196">
        <v>28.41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0.4</v>
      </c>
      <c r="L52" s="196">
        <v>392.72</v>
      </c>
      <c r="M52" s="196">
        <v>1.1399999999999999</v>
      </c>
      <c r="N52" s="196">
        <v>1.54</v>
      </c>
      <c r="O52" s="196">
        <v>0</v>
      </c>
      <c r="P52" s="196">
        <v>1.53</v>
      </c>
      <c r="Q52" s="196">
        <v>0.14000000000000001</v>
      </c>
      <c r="R52" s="196">
        <v>0.55000000000000004</v>
      </c>
      <c r="S52" s="196">
        <v>0.34</v>
      </c>
      <c r="T52" s="196">
        <v>0</v>
      </c>
      <c r="U52" s="196">
        <v>1.72</v>
      </c>
      <c r="V52" s="196">
        <v>0.23</v>
      </c>
      <c r="W52" s="196">
        <v>0.45</v>
      </c>
      <c r="X52" s="196">
        <v>2.17</v>
      </c>
      <c r="Y52" s="196">
        <v>0</v>
      </c>
      <c r="Z52" s="196">
        <v>3.29</v>
      </c>
      <c r="AA52" s="196">
        <v>1.04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2.9</v>
      </c>
      <c r="AS52" s="196">
        <v>16.559999999999999</v>
      </c>
      <c r="AT52" s="196">
        <v>28.41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0.4</v>
      </c>
      <c r="L53" s="196">
        <v>392.72</v>
      </c>
      <c r="M53" s="196">
        <v>1.1399999999999999</v>
      </c>
      <c r="N53" s="196">
        <v>1.54</v>
      </c>
      <c r="O53" s="196">
        <v>0</v>
      </c>
      <c r="P53" s="196">
        <v>1.53</v>
      </c>
      <c r="Q53" s="196">
        <v>0.14000000000000001</v>
      </c>
      <c r="R53" s="196">
        <v>0.55000000000000004</v>
      </c>
      <c r="S53" s="196">
        <v>0.34</v>
      </c>
      <c r="T53" s="196">
        <v>0</v>
      </c>
      <c r="U53" s="196">
        <v>1.72</v>
      </c>
      <c r="V53" s="196">
        <v>0.23</v>
      </c>
      <c r="W53" s="196">
        <v>0.45</v>
      </c>
      <c r="X53" s="196">
        <v>2.17</v>
      </c>
      <c r="Y53" s="196">
        <v>0</v>
      </c>
      <c r="Z53" s="196">
        <v>3.29</v>
      </c>
      <c r="AA53" s="196">
        <v>1.04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2.9</v>
      </c>
      <c r="AS53" s="196">
        <v>16.559999999999999</v>
      </c>
      <c r="AT53" s="196">
        <v>28.41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0.4</v>
      </c>
      <c r="L54" s="196">
        <v>392.72</v>
      </c>
      <c r="M54" s="196">
        <v>1.1399999999999999</v>
      </c>
      <c r="N54" s="196">
        <v>1.54</v>
      </c>
      <c r="O54" s="196">
        <v>0</v>
      </c>
      <c r="P54" s="196">
        <v>1.53</v>
      </c>
      <c r="Q54" s="196">
        <v>0.14000000000000001</v>
      </c>
      <c r="R54" s="196">
        <v>0.55000000000000004</v>
      </c>
      <c r="S54" s="196">
        <v>0.34</v>
      </c>
      <c r="T54" s="196">
        <v>0</v>
      </c>
      <c r="U54" s="196">
        <v>1.72</v>
      </c>
      <c r="V54" s="196">
        <v>0.23</v>
      </c>
      <c r="W54" s="196">
        <v>0.45</v>
      </c>
      <c r="X54" s="196">
        <v>2.17</v>
      </c>
      <c r="Y54" s="196">
        <v>0</v>
      </c>
      <c r="Z54" s="196">
        <v>3.29</v>
      </c>
      <c r="AA54" s="196">
        <v>1.04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2.9</v>
      </c>
      <c r="AS54" s="196">
        <v>16.559999999999999</v>
      </c>
      <c r="AT54" s="196">
        <v>28.41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9.36</v>
      </c>
      <c r="L55" s="196">
        <v>434.86</v>
      </c>
      <c r="M55" s="196">
        <v>1.1399999999999999</v>
      </c>
      <c r="N55" s="196">
        <v>1.54</v>
      </c>
      <c r="O55" s="196">
        <v>0</v>
      </c>
      <c r="P55" s="196">
        <v>1.53</v>
      </c>
      <c r="Q55" s="196">
        <v>0.48</v>
      </c>
      <c r="R55" s="196">
        <v>0.55000000000000004</v>
      </c>
      <c r="S55" s="196">
        <v>4.2699999999999996</v>
      </c>
      <c r="T55" s="196">
        <v>0</v>
      </c>
      <c r="U55" s="196">
        <v>1.72</v>
      </c>
      <c r="V55" s="196">
        <v>0.23</v>
      </c>
      <c r="W55" s="196">
        <v>0.45</v>
      </c>
      <c r="X55" s="196">
        <v>2.17</v>
      </c>
      <c r="Y55" s="196">
        <v>0</v>
      </c>
      <c r="Z55" s="196">
        <v>3.29</v>
      </c>
      <c r="AA55" s="196">
        <v>1.04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2.9</v>
      </c>
      <c r="AS55" s="196">
        <v>16.559999999999999</v>
      </c>
      <c r="AT55" s="196">
        <v>28.41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9.36</v>
      </c>
      <c r="L56" s="196">
        <v>476.03</v>
      </c>
      <c r="M56" s="196">
        <v>1.1399999999999999</v>
      </c>
      <c r="N56" s="196">
        <v>1.54</v>
      </c>
      <c r="O56" s="196">
        <v>0</v>
      </c>
      <c r="P56" s="196">
        <v>1.53</v>
      </c>
      <c r="Q56" s="196">
        <v>0.48</v>
      </c>
      <c r="R56" s="196">
        <v>0.55000000000000004</v>
      </c>
      <c r="S56" s="196">
        <v>4.2699999999999996</v>
      </c>
      <c r="T56" s="196">
        <v>0</v>
      </c>
      <c r="U56" s="196">
        <v>1.72</v>
      </c>
      <c r="V56" s="196">
        <v>0.23</v>
      </c>
      <c r="W56" s="196">
        <v>0.45</v>
      </c>
      <c r="X56" s="196">
        <v>2.17</v>
      </c>
      <c r="Y56" s="196">
        <v>0</v>
      </c>
      <c r="Z56" s="196">
        <v>3.29</v>
      </c>
      <c r="AA56" s="196">
        <v>1.04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2.9</v>
      </c>
      <c r="AS56" s="196">
        <v>16.559999999999999</v>
      </c>
      <c r="AT56" s="196">
        <v>28.41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9.36</v>
      </c>
      <c r="L57" s="196">
        <v>449.22</v>
      </c>
      <c r="M57" s="196">
        <v>1.1399999999999999</v>
      </c>
      <c r="N57" s="196">
        <v>1.54</v>
      </c>
      <c r="O57" s="196">
        <v>0</v>
      </c>
      <c r="P57" s="196">
        <v>1.53</v>
      </c>
      <c r="Q57" s="196">
        <v>0.48</v>
      </c>
      <c r="R57" s="196">
        <v>0.55000000000000004</v>
      </c>
      <c r="S57" s="196">
        <v>4.2699999999999996</v>
      </c>
      <c r="T57" s="196">
        <v>0</v>
      </c>
      <c r="U57" s="196">
        <v>1.72</v>
      </c>
      <c r="V57" s="196">
        <v>0.23</v>
      </c>
      <c r="W57" s="196">
        <v>0.45</v>
      </c>
      <c r="X57" s="196">
        <v>2.17</v>
      </c>
      <c r="Y57" s="196">
        <v>0</v>
      </c>
      <c r="Z57" s="196">
        <v>3.29</v>
      </c>
      <c r="AA57" s="196">
        <v>1.04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2.9</v>
      </c>
      <c r="AS57" s="196">
        <v>16.559999999999999</v>
      </c>
      <c r="AT57" s="196">
        <v>28.41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9.36</v>
      </c>
      <c r="L58" s="196">
        <v>420.49</v>
      </c>
      <c r="M58" s="196">
        <v>1.1399999999999999</v>
      </c>
      <c r="N58" s="196">
        <v>1.54</v>
      </c>
      <c r="O58" s="196">
        <v>0</v>
      </c>
      <c r="P58" s="196">
        <v>1.53</v>
      </c>
      <c r="Q58" s="196">
        <v>0.48</v>
      </c>
      <c r="R58" s="196">
        <v>0.55000000000000004</v>
      </c>
      <c r="S58" s="196">
        <v>4.2699999999999996</v>
      </c>
      <c r="T58" s="196">
        <v>0</v>
      </c>
      <c r="U58" s="196">
        <v>1.72</v>
      </c>
      <c r="V58" s="196">
        <v>0.23</v>
      </c>
      <c r="W58" s="196">
        <v>0.45</v>
      </c>
      <c r="X58" s="196">
        <v>2.17</v>
      </c>
      <c r="Y58" s="196">
        <v>0</v>
      </c>
      <c r="Z58" s="196">
        <v>3.29</v>
      </c>
      <c r="AA58" s="196">
        <v>1.04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2.9</v>
      </c>
      <c r="AS58" s="196">
        <v>16.559999999999999</v>
      </c>
      <c r="AT58" s="196">
        <v>28.41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9.36</v>
      </c>
      <c r="L59" s="196">
        <v>410.92</v>
      </c>
      <c r="M59" s="196">
        <v>1.1399999999999999</v>
      </c>
      <c r="N59" s="196">
        <v>1.54</v>
      </c>
      <c r="O59" s="196">
        <v>0</v>
      </c>
      <c r="P59" s="196">
        <v>1.53</v>
      </c>
      <c r="Q59" s="196">
        <v>0.48</v>
      </c>
      <c r="R59" s="196">
        <v>0.55000000000000004</v>
      </c>
      <c r="S59" s="196">
        <v>4.2699999999999996</v>
      </c>
      <c r="T59" s="196">
        <v>0</v>
      </c>
      <c r="U59" s="196">
        <v>1.72</v>
      </c>
      <c r="V59" s="196">
        <v>0.23</v>
      </c>
      <c r="W59" s="196">
        <v>0.45</v>
      </c>
      <c r="X59" s="196">
        <v>2.17</v>
      </c>
      <c r="Y59" s="196">
        <v>0</v>
      </c>
      <c r="Z59" s="196">
        <v>3.29</v>
      </c>
      <c r="AA59" s="196">
        <v>1.04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2.9</v>
      </c>
      <c r="AS59" s="196">
        <v>16.559999999999999</v>
      </c>
      <c r="AT59" s="196">
        <v>28.41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0.4</v>
      </c>
      <c r="L60" s="196">
        <v>392.72</v>
      </c>
      <c r="M60" s="196">
        <v>1.1399999999999999</v>
      </c>
      <c r="N60" s="196">
        <v>1.54</v>
      </c>
      <c r="O60" s="196">
        <v>0</v>
      </c>
      <c r="P60" s="196">
        <v>1.53</v>
      </c>
      <c r="Q60" s="196">
        <v>0.14000000000000001</v>
      </c>
      <c r="R60" s="196">
        <v>0.55000000000000004</v>
      </c>
      <c r="S60" s="196">
        <v>0.34</v>
      </c>
      <c r="T60" s="196">
        <v>0</v>
      </c>
      <c r="U60" s="196">
        <v>1.72</v>
      </c>
      <c r="V60" s="196">
        <v>0.23</v>
      </c>
      <c r="W60" s="196">
        <v>0.45</v>
      </c>
      <c r="X60" s="196">
        <v>2.17</v>
      </c>
      <c r="Y60" s="196">
        <v>0</v>
      </c>
      <c r="Z60" s="196">
        <v>3.29</v>
      </c>
      <c r="AA60" s="196">
        <v>1.04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2.9</v>
      </c>
      <c r="AS60" s="196">
        <v>16.559999999999999</v>
      </c>
      <c r="AT60" s="196">
        <v>28.41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0.4</v>
      </c>
      <c r="L61" s="196">
        <v>392.72</v>
      </c>
      <c r="M61" s="196">
        <v>1.1399999999999999</v>
      </c>
      <c r="N61" s="196">
        <v>1.54</v>
      </c>
      <c r="O61" s="196">
        <v>0</v>
      </c>
      <c r="P61" s="196">
        <v>1.53</v>
      </c>
      <c r="Q61" s="196">
        <v>0.14000000000000001</v>
      </c>
      <c r="R61" s="196">
        <v>0.55000000000000004</v>
      </c>
      <c r="S61" s="196">
        <v>0.34</v>
      </c>
      <c r="T61" s="196">
        <v>0</v>
      </c>
      <c r="U61" s="196">
        <v>1.72</v>
      </c>
      <c r="V61" s="196">
        <v>0.23</v>
      </c>
      <c r="W61" s="196">
        <v>0.45</v>
      </c>
      <c r="X61" s="196">
        <v>2.17</v>
      </c>
      <c r="Y61" s="196">
        <v>0</v>
      </c>
      <c r="Z61" s="196">
        <v>3.29</v>
      </c>
      <c r="AA61" s="196">
        <v>1.04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2.9</v>
      </c>
      <c r="AS61" s="196">
        <v>16.559999999999999</v>
      </c>
      <c r="AT61" s="196">
        <v>28.41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0.4</v>
      </c>
      <c r="L62" s="196">
        <v>392.72</v>
      </c>
      <c r="M62" s="196">
        <v>1.1399999999999999</v>
      </c>
      <c r="N62" s="196">
        <v>1.54</v>
      </c>
      <c r="O62" s="196">
        <v>0</v>
      </c>
      <c r="P62" s="196">
        <v>1.53</v>
      </c>
      <c r="Q62" s="196">
        <v>0.14000000000000001</v>
      </c>
      <c r="R62" s="196">
        <v>0.55000000000000004</v>
      </c>
      <c r="S62" s="196">
        <v>0.34</v>
      </c>
      <c r="T62" s="196">
        <v>0</v>
      </c>
      <c r="U62" s="196">
        <v>1.72</v>
      </c>
      <c r="V62" s="196">
        <v>0.23</v>
      </c>
      <c r="W62" s="196">
        <v>0.45</v>
      </c>
      <c r="X62" s="196">
        <v>2.17</v>
      </c>
      <c r="Y62" s="196">
        <v>0</v>
      </c>
      <c r="Z62" s="196">
        <v>3.29</v>
      </c>
      <c r="AA62" s="196">
        <v>1.04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2.9</v>
      </c>
      <c r="AS62" s="196">
        <v>16.559999999999999</v>
      </c>
      <c r="AT62" s="196">
        <v>28.41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0.4</v>
      </c>
      <c r="L63" s="196">
        <v>392.72</v>
      </c>
      <c r="M63" s="196">
        <v>1.1399999999999999</v>
      </c>
      <c r="N63" s="196">
        <v>1.54</v>
      </c>
      <c r="O63" s="196">
        <v>0</v>
      </c>
      <c r="P63" s="196">
        <v>1.53</v>
      </c>
      <c r="Q63" s="196">
        <v>0.14000000000000001</v>
      </c>
      <c r="R63" s="196">
        <v>0.55000000000000004</v>
      </c>
      <c r="S63" s="196">
        <v>0.34</v>
      </c>
      <c r="T63" s="196">
        <v>0</v>
      </c>
      <c r="U63" s="196">
        <v>1.72</v>
      </c>
      <c r="V63" s="196">
        <v>0.23</v>
      </c>
      <c r="W63" s="196">
        <v>0.45</v>
      </c>
      <c r="X63" s="196">
        <v>2.17</v>
      </c>
      <c r="Y63" s="196">
        <v>0</v>
      </c>
      <c r="Z63" s="196">
        <v>3.29</v>
      </c>
      <c r="AA63" s="196">
        <v>1.04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2.9</v>
      </c>
      <c r="AS63" s="196">
        <v>16.559999999999999</v>
      </c>
      <c r="AT63" s="196">
        <v>28.41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0.4</v>
      </c>
      <c r="L64" s="196">
        <v>392.72</v>
      </c>
      <c r="M64" s="196">
        <v>1.1399999999999999</v>
      </c>
      <c r="N64" s="196">
        <v>1.54</v>
      </c>
      <c r="O64" s="196">
        <v>0</v>
      </c>
      <c r="P64" s="196">
        <v>1.53</v>
      </c>
      <c r="Q64" s="196">
        <v>0.14000000000000001</v>
      </c>
      <c r="R64" s="196">
        <v>0.55000000000000004</v>
      </c>
      <c r="S64" s="196">
        <v>0.34</v>
      </c>
      <c r="T64" s="196">
        <v>0</v>
      </c>
      <c r="U64" s="196">
        <v>1.72</v>
      </c>
      <c r="V64" s="196">
        <v>0.23</v>
      </c>
      <c r="W64" s="196">
        <v>0.45</v>
      </c>
      <c r="X64" s="196">
        <v>2.17</v>
      </c>
      <c r="Y64" s="196">
        <v>0</v>
      </c>
      <c r="Z64" s="196">
        <v>3.29</v>
      </c>
      <c r="AA64" s="196">
        <v>1.04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2.9</v>
      </c>
      <c r="AS64" s="196">
        <v>16.559999999999999</v>
      </c>
      <c r="AT64" s="196">
        <v>28.41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0.4</v>
      </c>
      <c r="L65" s="196">
        <v>392.72</v>
      </c>
      <c r="M65" s="196">
        <v>1.1399999999999999</v>
      </c>
      <c r="N65" s="196">
        <v>1.54</v>
      </c>
      <c r="O65" s="196">
        <v>0</v>
      </c>
      <c r="P65" s="196">
        <v>1.53</v>
      </c>
      <c r="Q65" s="196">
        <v>0.14000000000000001</v>
      </c>
      <c r="R65" s="196">
        <v>0.55000000000000004</v>
      </c>
      <c r="S65" s="196">
        <v>0.34</v>
      </c>
      <c r="T65" s="196">
        <v>0</v>
      </c>
      <c r="U65" s="196">
        <v>1.72</v>
      </c>
      <c r="V65" s="196">
        <v>0.23</v>
      </c>
      <c r="W65" s="196">
        <v>0.45</v>
      </c>
      <c r="X65" s="196">
        <v>2.17</v>
      </c>
      <c r="Y65" s="196">
        <v>0</v>
      </c>
      <c r="Z65" s="196">
        <v>3.29</v>
      </c>
      <c r="AA65" s="196">
        <v>0.9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2.9</v>
      </c>
      <c r="AS65" s="196">
        <v>16.559999999999999</v>
      </c>
      <c r="AT65" s="196">
        <v>28.41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0.4</v>
      </c>
      <c r="L66" s="196">
        <v>392.72</v>
      </c>
      <c r="M66" s="196">
        <v>1.1399999999999999</v>
      </c>
      <c r="N66" s="196">
        <v>1.54</v>
      </c>
      <c r="O66" s="196">
        <v>0</v>
      </c>
      <c r="P66" s="196">
        <v>1.53</v>
      </c>
      <c r="Q66" s="196">
        <v>0.14000000000000001</v>
      </c>
      <c r="R66" s="196">
        <v>0.55000000000000004</v>
      </c>
      <c r="S66" s="196">
        <v>0.34</v>
      </c>
      <c r="T66" s="196">
        <v>0</v>
      </c>
      <c r="U66" s="196">
        <v>1.72</v>
      </c>
      <c r="V66" s="196">
        <v>0.24</v>
      </c>
      <c r="W66" s="196">
        <v>0.45</v>
      </c>
      <c r="X66" s="196">
        <v>2.17</v>
      </c>
      <c r="Y66" s="196">
        <v>0</v>
      </c>
      <c r="Z66" s="196">
        <v>3.29</v>
      </c>
      <c r="AA66" s="196">
        <v>0.9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2.9</v>
      </c>
      <c r="AS66" s="196">
        <v>16.559999999999999</v>
      </c>
      <c r="AT66" s="196">
        <v>28.41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0.54</v>
      </c>
      <c r="L67" s="196">
        <v>392.72</v>
      </c>
      <c r="M67" s="196">
        <v>1.1399999999999999</v>
      </c>
      <c r="N67" s="196">
        <v>1.54</v>
      </c>
      <c r="O67" s="196">
        <v>0</v>
      </c>
      <c r="P67" s="196">
        <v>1.53</v>
      </c>
      <c r="Q67" s="196">
        <v>0.14000000000000001</v>
      </c>
      <c r="R67" s="196">
        <v>0.55000000000000004</v>
      </c>
      <c r="S67" s="196">
        <v>0.34</v>
      </c>
      <c r="T67" s="196">
        <v>0</v>
      </c>
      <c r="U67" s="196">
        <v>1.72</v>
      </c>
      <c r="V67" s="196">
        <v>0.24</v>
      </c>
      <c r="W67" s="196">
        <v>0.45</v>
      </c>
      <c r="X67" s="196">
        <v>2.17</v>
      </c>
      <c r="Y67" s="196">
        <v>0</v>
      </c>
      <c r="Z67" s="196">
        <v>3.29</v>
      </c>
      <c r="AA67" s="196">
        <v>1.04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2.9</v>
      </c>
      <c r="AS67" s="196">
        <v>16.559999999999999</v>
      </c>
      <c r="AT67" s="196">
        <v>28.41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0.4</v>
      </c>
      <c r="L68" s="196">
        <v>392.72</v>
      </c>
      <c r="M68" s="196">
        <v>1.1399999999999999</v>
      </c>
      <c r="N68" s="196">
        <v>1.54</v>
      </c>
      <c r="O68" s="196">
        <v>0</v>
      </c>
      <c r="P68" s="196">
        <v>1.53</v>
      </c>
      <c r="Q68" s="196">
        <v>0.14000000000000001</v>
      </c>
      <c r="R68" s="196">
        <v>0.55000000000000004</v>
      </c>
      <c r="S68" s="196">
        <v>0.34</v>
      </c>
      <c r="T68" s="196">
        <v>0</v>
      </c>
      <c r="U68" s="196">
        <v>1.72</v>
      </c>
      <c r="V68" s="196">
        <v>0.24</v>
      </c>
      <c r="W68" s="196">
        <v>0.45</v>
      </c>
      <c r="X68" s="196">
        <v>2.17</v>
      </c>
      <c r="Y68" s="196">
        <v>0</v>
      </c>
      <c r="Z68" s="196">
        <v>3.29</v>
      </c>
      <c r="AA68" s="196">
        <v>1.04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2.9</v>
      </c>
      <c r="AS68" s="196">
        <v>16.559999999999999</v>
      </c>
      <c r="AT68" s="196">
        <v>28.41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0.4</v>
      </c>
      <c r="L69" s="196">
        <v>392.73</v>
      </c>
      <c r="M69" s="196">
        <v>1.1399999999999999</v>
      </c>
      <c r="N69" s="196">
        <v>1.54</v>
      </c>
      <c r="O69" s="196">
        <v>0</v>
      </c>
      <c r="P69" s="196">
        <v>1.53</v>
      </c>
      <c r="Q69" s="196">
        <v>0.08</v>
      </c>
      <c r="R69" s="196">
        <v>0.55000000000000004</v>
      </c>
      <c r="S69" s="196">
        <v>0.19</v>
      </c>
      <c r="T69" s="196">
        <v>0</v>
      </c>
      <c r="U69" s="196">
        <v>1.72</v>
      </c>
      <c r="V69" s="196">
        <v>0.24</v>
      </c>
      <c r="W69" s="196">
        <v>0.45</v>
      </c>
      <c r="X69" s="196">
        <v>2.17</v>
      </c>
      <c r="Y69" s="196">
        <v>0</v>
      </c>
      <c r="Z69" s="196">
        <v>3.29</v>
      </c>
      <c r="AA69" s="196">
        <v>1.04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2.9</v>
      </c>
      <c r="AS69" s="196">
        <v>16.559999999999999</v>
      </c>
      <c r="AT69" s="196">
        <v>28.41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0.4</v>
      </c>
      <c r="L70" s="196">
        <v>392.73</v>
      </c>
      <c r="M70" s="196">
        <v>1.1399999999999999</v>
      </c>
      <c r="N70" s="196">
        <v>1.54</v>
      </c>
      <c r="O70" s="196">
        <v>0</v>
      </c>
      <c r="P70" s="196">
        <v>1.53</v>
      </c>
      <c r="Q70" s="196">
        <v>0.08</v>
      </c>
      <c r="R70" s="196">
        <v>0.55000000000000004</v>
      </c>
      <c r="S70" s="196">
        <v>0.19</v>
      </c>
      <c r="T70" s="196">
        <v>0</v>
      </c>
      <c r="U70" s="196">
        <v>1.72</v>
      </c>
      <c r="V70" s="196">
        <v>0.24</v>
      </c>
      <c r="W70" s="196">
        <v>0.45</v>
      </c>
      <c r="X70" s="196">
        <v>2.17</v>
      </c>
      <c r="Y70" s="196">
        <v>0</v>
      </c>
      <c r="Z70" s="196">
        <v>3.29</v>
      </c>
      <c r="AA70" s="196">
        <v>1.04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2.9</v>
      </c>
      <c r="AS70" s="196">
        <v>16.559999999999999</v>
      </c>
      <c r="AT70" s="196">
        <v>28.41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0.4</v>
      </c>
      <c r="L71" s="196">
        <v>392.73</v>
      </c>
      <c r="M71" s="196">
        <v>1.1399999999999999</v>
      </c>
      <c r="N71" s="196">
        <v>1.54</v>
      </c>
      <c r="O71" s="196">
        <v>0</v>
      </c>
      <c r="P71" s="196">
        <v>1.53</v>
      </c>
      <c r="Q71" s="196">
        <v>0.08</v>
      </c>
      <c r="R71" s="196">
        <v>0.55000000000000004</v>
      </c>
      <c r="S71" s="196">
        <v>0.19</v>
      </c>
      <c r="T71" s="196">
        <v>0</v>
      </c>
      <c r="U71" s="196">
        <v>1.72</v>
      </c>
      <c r="V71" s="196">
        <v>0.24</v>
      </c>
      <c r="W71" s="196">
        <v>0.45</v>
      </c>
      <c r="X71" s="196">
        <v>2.17</v>
      </c>
      <c r="Y71" s="196">
        <v>0</v>
      </c>
      <c r="Z71" s="196">
        <v>3.29</v>
      </c>
      <c r="AA71" s="196">
        <v>1.04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2.1800000000000002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2.9</v>
      </c>
      <c r="AS71" s="196">
        <v>16.559999999999999</v>
      </c>
      <c r="AT71" s="196">
        <v>28.41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0.4</v>
      </c>
      <c r="L72" s="196">
        <v>392.73</v>
      </c>
      <c r="M72" s="196">
        <v>1.1399999999999999</v>
      </c>
      <c r="N72" s="196">
        <v>1.54</v>
      </c>
      <c r="O72" s="196">
        <v>0</v>
      </c>
      <c r="P72" s="196">
        <v>1.53</v>
      </c>
      <c r="Q72" s="196">
        <v>0.08</v>
      </c>
      <c r="R72" s="196">
        <v>0.55000000000000004</v>
      </c>
      <c r="S72" s="196">
        <v>0.19</v>
      </c>
      <c r="T72" s="196">
        <v>0</v>
      </c>
      <c r="U72" s="196">
        <v>1.72</v>
      </c>
      <c r="V72" s="196">
        <v>0.24</v>
      </c>
      <c r="W72" s="196">
        <v>0.45</v>
      </c>
      <c r="X72" s="196">
        <v>2.17</v>
      </c>
      <c r="Y72" s="196">
        <v>0</v>
      </c>
      <c r="Z72" s="196">
        <v>3.29</v>
      </c>
      <c r="AA72" s="196">
        <v>1.04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2.1800000000000002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2.9</v>
      </c>
      <c r="AS72" s="196">
        <v>16.559999999999999</v>
      </c>
      <c r="AT72" s="196">
        <v>28.41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0.4</v>
      </c>
      <c r="L73" s="196">
        <v>392.73</v>
      </c>
      <c r="M73" s="196">
        <v>1.1399999999999999</v>
      </c>
      <c r="N73" s="196">
        <v>1.54</v>
      </c>
      <c r="O73" s="196">
        <v>0</v>
      </c>
      <c r="P73" s="196">
        <v>1.53</v>
      </c>
      <c r="Q73" s="196">
        <v>0.08</v>
      </c>
      <c r="R73" s="196">
        <v>0.55000000000000004</v>
      </c>
      <c r="S73" s="196">
        <v>0.19</v>
      </c>
      <c r="T73" s="196">
        <v>0</v>
      </c>
      <c r="U73" s="196">
        <v>1.72</v>
      </c>
      <c r="V73" s="196">
        <v>0.24</v>
      </c>
      <c r="W73" s="196">
        <v>0.45</v>
      </c>
      <c r="X73" s="196">
        <v>2.17</v>
      </c>
      <c r="Y73" s="196">
        <v>0</v>
      </c>
      <c r="Z73" s="196">
        <v>3.29</v>
      </c>
      <c r="AA73" s="196">
        <v>1.04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2.1800000000000002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2.9</v>
      </c>
      <c r="AS73" s="196">
        <v>16.559999999999999</v>
      </c>
      <c r="AT73" s="196">
        <v>28.41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0.4</v>
      </c>
      <c r="L74" s="196">
        <v>392.73</v>
      </c>
      <c r="M74" s="196">
        <v>1.1399999999999999</v>
      </c>
      <c r="N74" s="196">
        <v>1.54</v>
      </c>
      <c r="O74" s="196">
        <v>0</v>
      </c>
      <c r="P74" s="196">
        <v>1.53</v>
      </c>
      <c r="Q74" s="196">
        <v>0.08</v>
      </c>
      <c r="R74" s="196">
        <v>0.55000000000000004</v>
      </c>
      <c r="S74" s="196">
        <v>0.19</v>
      </c>
      <c r="T74" s="196">
        <v>0</v>
      </c>
      <c r="U74" s="196">
        <v>1.72</v>
      </c>
      <c r="V74" s="196">
        <v>0.24</v>
      </c>
      <c r="W74" s="196">
        <v>0.45</v>
      </c>
      <c r="X74" s="196">
        <v>2.17</v>
      </c>
      <c r="Y74" s="196">
        <v>0</v>
      </c>
      <c r="Z74" s="196">
        <v>3.29</v>
      </c>
      <c r="AA74" s="196">
        <v>1.04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2.1800000000000002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2.9</v>
      </c>
      <c r="AS74" s="196">
        <v>16.559999999999999</v>
      </c>
      <c r="AT74" s="196">
        <v>28.41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0.4</v>
      </c>
      <c r="L75" s="196">
        <v>392.73</v>
      </c>
      <c r="M75" s="196">
        <v>1.1399999999999999</v>
      </c>
      <c r="N75" s="196">
        <v>1.54</v>
      </c>
      <c r="O75" s="196">
        <v>0</v>
      </c>
      <c r="P75" s="196">
        <v>1.53</v>
      </c>
      <c r="Q75" s="196">
        <v>0.08</v>
      </c>
      <c r="R75" s="196">
        <v>0.55000000000000004</v>
      </c>
      <c r="S75" s="196">
        <v>0.19</v>
      </c>
      <c r="T75" s="196">
        <v>0</v>
      </c>
      <c r="U75" s="196">
        <v>1.72</v>
      </c>
      <c r="V75" s="196">
        <v>0.24</v>
      </c>
      <c r="W75" s="196">
        <v>0.45</v>
      </c>
      <c r="X75" s="196">
        <v>2.17</v>
      </c>
      <c r="Y75" s="196">
        <v>0</v>
      </c>
      <c r="Z75" s="196">
        <v>3.29</v>
      </c>
      <c r="AA75" s="196">
        <v>1.04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2.9</v>
      </c>
      <c r="AS75" s="196">
        <v>16.690000000000001</v>
      </c>
      <c r="AT75" s="196">
        <v>28.41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0.4</v>
      </c>
      <c r="L76" s="196">
        <v>392.73</v>
      </c>
      <c r="M76" s="196">
        <v>1.1399999999999999</v>
      </c>
      <c r="N76" s="196">
        <v>1.54</v>
      </c>
      <c r="O76" s="196">
        <v>0</v>
      </c>
      <c r="P76" s="196">
        <v>1.53</v>
      </c>
      <c r="Q76" s="196">
        <v>0.08</v>
      </c>
      <c r="R76" s="196">
        <v>0.55000000000000004</v>
      </c>
      <c r="S76" s="196">
        <v>0.19</v>
      </c>
      <c r="T76" s="196">
        <v>0</v>
      </c>
      <c r="U76" s="196">
        <v>1.72</v>
      </c>
      <c r="V76" s="196">
        <v>0.24</v>
      </c>
      <c r="W76" s="196">
        <v>0.45</v>
      </c>
      <c r="X76" s="196">
        <v>2.17</v>
      </c>
      <c r="Y76" s="196">
        <v>0</v>
      </c>
      <c r="Z76" s="196">
        <v>3.29</v>
      </c>
      <c r="AA76" s="196">
        <v>1.04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2.9</v>
      </c>
      <c r="AS76" s="196">
        <v>16.690000000000001</v>
      </c>
      <c r="AT76" s="196">
        <v>28.41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0.4</v>
      </c>
      <c r="L77" s="196">
        <v>392.73</v>
      </c>
      <c r="M77" s="196">
        <v>1.1399999999999999</v>
      </c>
      <c r="N77" s="196">
        <v>1.54</v>
      </c>
      <c r="O77" s="196">
        <v>0</v>
      </c>
      <c r="P77" s="196">
        <v>1.53</v>
      </c>
      <c r="Q77" s="196">
        <v>0.08</v>
      </c>
      <c r="R77" s="196">
        <v>0.55000000000000004</v>
      </c>
      <c r="S77" s="196">
        <v>0.19</v>
      </c>
      <c r="T77" s="196">
        <v>0</v>
      </c>
      <c r="U77" s="196">
        <v>1.72</v>
      </c>
      <c r="V77" s="196">
        <v>0.24</v>
      </c>
      <c r="W77" s="196">
        <v>0.45</v>
      </c>
      <c r="X77" s="196">
        <v>2.17</v>
      </c>
      <c r="Y77" s="196">
        <v>0</v>
      </c>
      <c r="Z77" s="196">
        <v>3.29</v>
      </c>
      <c r="AA77" s="196">
        <v>1.04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2.9</v>
      </c>
      <c r="AS77" s="196">
        <v>16.690000000000001</v>
      </c>
      <c r="AT77" s="196">
        <v>28.41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0.4</v>
      </c>
      <c r="L78" s="196">
        <v>392.73</v>
      </c>
      <c r="M78" s="196">
        <v>1.1399999999999999</v>
      </c>
      <c r="N78" s="196">
        <v>1.54</v>
      </c>
      <c r="O78" s="196">
        <v>0</v>
      </c>
      <c r="P78" s="196">
        <v>1.53</v>
      </c>
      <c r="Q78" s="196">
        <v>0.08</v>
      </c>
      <c r="R78" s="196">
        <v>0.55000000000000004</v>
      </c>
      <c r="S78" s="196">
        <v>0.19</v>
      </c>
      <c r="T78" s="196">
        <v>0</v>
      </c>
      <c r="U78" s="196">
        <v>1.72</v>
      </c>
      <c r="V78" s="196">
        <v>0.24</v>
      </c>
      <c r="W78" s="196">
        <v>0.45</v>
      </c>
      <c r="X78" s="196">
        <v>2.17</v>
      </c>
      <c r="Y78" s="196">
        <v>0</v>
      </c>
      <c r="Z78" s="196">
        <v>3.29</v>
      </c>
      <c r="AA78" s="196">
        <v>1.04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2.9</v>
      </c>
      <c r="AS78" s="196">
        <v>16.690000000000001</v>
      </c>
      <c r="AT78" s="196">
        <v>28.41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0.4</v>
      </c>
      <c r="L79" s="196">
        <v>392.73</v>
      </c>
      <c r="M79" s="196">
        <v>1.1399999999999999</v>
      </c>
      <c r="N79" s="196">
        <v>1.54</v>
      </c>
      <c r="O79" s="196">
        <v>0</v>
      </c>
      <c r="P79" s="196">
        <v>1.53</v>
      </c>
      <c r="Q79" s="196">
        <v>0.08</v>
      </c>
      <c r="R79" s="196">
        <v>0.55000000000000004</v>
      </c>
      <c r="S79" s="196">
        <v>0.19</v>
      </c>
      <c r="T79" s="196">
        <v>0</v>
      </c>
      <c r="U79" s="196">
        <v>1.72</v>
      </c>
      <c r="V79" s="196">
        <v>0.24</v>
      </c>
      <c r="W79" s="196">
        <v>0.45</v>
      </c>
      <c r="X79" s="196">
        <v>2.17</v>
      </c>
      <c r="Y79" s="196">
        <v>0</v>
      </c>
      <c r="Z79" s="196">
        <v>3.29</v>
      </c>
      <c r="AA79" s="196">
        <v>1.04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2.9</v>
      </c>
      <c r="AS79" s="196">
        <v>16.73</v>
      </c>
      <c r="AT79" s="196">
        <v>28.41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0.4</v>
      </c>
      <c r="L80" s="196">
        <v>392.73</v>
      </c>
      <c r="M80" s="196">
        <v>1.1399999999999999</v>
      </c>
      <c r="N80" s="196">
        <v>1.54</v>
      </c>
      <c r="O80" s="196">
        <v>0</v>
      </c>
      <c r="P80" s="196">
        <v>1.53</v>
      </c>
      <c r="Q80" s="196">
        <v>0.08</v>
      </c>
      <c r="R80" s="196">
        <v>0.55000000000000004</v>
      </c>
      <c r="S80" s="196">
        <v>0.19</v>
      </c>
      <c r="T80" s="196">
        <v>0</v>
      </c>
      <c r="U80" s="196">
        <v>1.72</v>
      </c>
      <c r="V80" s="196">
        <v>0.24</v>
      </c>
      <c r="W80" s="196">
        <v>0.45</v>
      </c>
      <c r="X80" s="196">
        <v>2.17</v>
      </c>
      <c r="Y80" s="196">
        <v>0</v>
      </c>
      <c r="Z80" s="196">
        <v>3.29</v>
      </c>
      <c r="AA80" s="196">
        <v>1.04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2.9</v>
      </c>
      <c r="AS80" s="196">
        <v>16.73</v>
      </c>
      <c r="AT80" s="196">
        <v>28.41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0.4</v>
      </c>
      <c r="L81" s="196">
        <v>392.73</v>
      </c>
      <c r="M81" s="196">
        <v>1.1399999999999999</v>
      </c>
      <c r="N81" s="196">
        <v>1.54</v>
      </c>
      <c r="O81" s="196">
        <v>0</v>
      </c>
      <c r="P81" s="196">
        <v>1.53</v>
      </c>
      <c r="Q81" s="196">
        <v>0.08</v>
      </c>
      <c r="R81" s="196">
        <v>0.55000000000000004</v>
      </c>
      <c r="S81" s="196">
        <v>0.19</v>
      </c>
      <c r="T81" s="196">
        <v>0</v>
      </c>
      <c r="U81" s="196">
        <v>1.72</v>
      </c>
      <c r="V81" s="196">
        <v>0.24</v>
      </c>
      <c r="W81" s="196">
        <v>0.45</v>
      </c>
      <c r="X81" s="196">
        <v>2.17</v>
      </c>
      <c r="Y81" s="196">
        <v>0</v>
      </c>
      <c r="Z81" s="196">
        <v>3.29</v>
      </c>
      <c r="AA81" s="196">
        <v>1.04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2.9</v>
      </c>
      <c r="AS81" s="196">
        <v>16.73</v>
      </c>
      <c r="AT81" s="196">
        <v>28.41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0.4</v>
      </c>
      <c r="L82" s="196">
        <v>392.73</v>
      </c>
      <c r="M82" s="196">
        <v>1.1399999999999999</v>
      </c>
      <c r="N82" s="196">
        <v>1.54</v>
      </c>
      <c r="O82" s="196">
        <v>0</v>
      </c>
      <c r="P82" s="196">
        <v>1.53</v>
      </c>
      <c r="Q82" s="196">
        <v>0.08</v>
      </c>
      <c r="R82" s="196">
        <v>0.55000000000000004</v>
      </c>
      <c r="S82" s="196">
        <v>0.19</v>
      </c>
      <c r="T82" s="196">
        <v>0</v>
      </c>
      <c r="U82" s="196">
        <v>1.72</v>
      </c>
      <c r="V82" s="196">
        <v>0.24</v>
      </c>
      <c r="W82" s="196">
        <v>0.45</v>
      </c>
      <c r="X82" s="196">
        <v>2.17</v>
      </c>
      <c r="Y82" s="196">
        <v>0</v>
      </c>
      <c r="Z82" s="196">
        <v>3.29</v>
      </c>
      <c r="AA82" s="196">
        <v>1.04</v>
      </c>
      <c r="AB82" s="196">
        <v>0</v>
      </c>
      <c r="AC82" s="196">
        <v>1.46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2.9</v>
      </c>
      <c r="AS82" s="196">
        <v>16.760000000000002</v>
      </c>
      <c r="AT82" s="196">
        <v>28.41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0.4</v>
      </c>
      <c r="L83" s="196">
        <v>392.73</v>
      </c>
      <c r="M83" s="196">
        <v>1.1399999999999999</v>
      </c>
      <c r="N83" s="196">
        <v>1.54</v>
      </c>
      <c r="O83" s="196">
        <v>0</v>
      </c>
      <c r="P83" s="196">
        <v>1.53</v>
      </c>
      <c r="Q83" s="196">
        <v>0.08</v>
      </c>
      <c r="R83" s="196">
        <v>0.55000000000000004</v>
      </c>
      <c r="S83" s="196">
        <v>0.19</v>
      </c>
      <c r="T83" s="196">
        <v>0</v>
      </c>
      <c r="U83" s="196">
        <v>1.72</v>
      </c>
      <c r="V83" s="196">
        <v>0.24</v>
      </c>
      <c r="W83" s="196">
        <v>0.45</v>
      </c>
      <c r="X83" s="196">
        <v>2.17</v>
      </c>
      <c r="Y83" s="196">
        <v>0</v>
      </c>
      <c r="Z83" s="196">
        <v>3.29</v>
      </c>
      <c r="AA83" s="196">
        <v>1.04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2.9</v>
      </c>
      <c r="AS83" s="196">
        <v>16.760000000000002</v>
      </c>
      <c r="AT83" s="196">
        <v>28.41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0.4</v>
      </c>
      <c r="L84" s="196">
        <v>392.72</v>
      </c>
      <c r="M84" s="196">
        <v>1.1399999999999999</v>
      </c>
      <c r="N84" s="196">
        <v>1.54</v>
      </c>
      <c r="O84" s="196">
        <v>0</v>
      </c>
      <c r="P84" s="196">
        <v>1.53</v>
      </c>
      <c r="Q84" s="196">
        <v>0.08</v>
      </c>
      <c r="R84" s="196">
        <v>0.55000000000000004</v>
      </c>
      <c r="S84" s="196">
        <v>0.19</v>
      </c>
      <c r="T84" s="196">
        <v>0</v>
      </c>
      <c r="U84" s="196">
        <v>1.72</v>
      </c>
      <c r="V84" s="196">
        <v>0.24</v>
      </c>
      <c r="W84" s="196">
        <v>0.45</v>
      </c>
      <c r="X84" s="196">
        <v>2.17</v>
      </c>
      <c r="Y84" s="196">
        <v>0</v>
      </c>
      <c r="Z84" s="196">
        <v>3.29</v>
      </c>
      <c r="AA84" s="196">
        <v>1.04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2.9</v>
      </c>
      <c r="AS84" s="196">
        <v>16.760000000000002</v>
      </c>
      <c r="AT84" s="196">
        <v>28.41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9.36</v>
      </c>
      <c r="L85" s="196">
        <v>415.7</v>
      </c>
      <c r="M85" s="196">
        <v>1.1399999999999999</v>
      </c>
      <c r="N85" s="196">
        <v>1.54</v>
      </c>
      <c r="O85" s="196">
        <v>0</v>
      </c>
      <c r="P85" s="196">
        <v>1.53</v>
      </c>
      <c r="Q85" s="196">
        <v>0.48</v>
      </c>
      <c r="R85" s="196">
        <v>0.55000000000000004</v>
      </c>
      <c r="S85" s="196">
        <v>4.2699999999999996</v>
      </c>
      <c r="T85" s="196">
        <v>0</v>
      </c>
      <c r="U85" s="196">
        <v>1.72</v>
      </c>
      <c r="V85" s="196">
        <v>0.24</v>
      </c>
      <c r="W85" s="196">
        <v>0.45</v>
      </c>
      <c r="X85" s="196">
        <v>2.17</v>
      </c>
      <c r="Y85" s="196">
        <v>0</v>
      </c>
      <c r="Z85" s="196">
        <v>3.29</v>
      </c>
      <c r="AA85" s="196">
        <v>1.04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19.61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2.9</v>
      </c>
      <c r="AS85" s="196">
        <v>16.760000000000002</v>
      </c>
      <c r="AT85" s="196">
        <v>28.41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9.36</v>
      </c>
      <c r="L86" s="196">
        <v>444.43</v>
      </c>
      <c r="M86" s="196">
        <v>1.1399999999999999</v>
      </c>
      <c r="N86" s="196">
        <v>1.54</v>
      </c>
      <c r="O86" s="196">
        <v>0</v>
      </c>
      <c r="P86" s="196">
        <v>1.53</v>
      </c>
      <c r="Q86" s="196">
        <v>0.48</v>
      </c>
      <c r="R86" s="196">
        <v>0.55000000000000004</v>
      </c>
      <c r="S86" s="196">
        <v>4.2699999999999996</v>
      </c>
      <c r="T86" s="196">
        <v>0</v>
      </c>
      <c r="U86" s="196">
        <v>1.72</v>
      </c>
      <c r="V86" s="196">
        <v>0.23</v>
      </c>
      <c r="W86" s="196">
        <v>0.45</v>
      </c>
      <c r="X86" s="196">
        <v>2.17</v>
      </c>
      <c r="Y86" s="196">
        <v>0</v>
      </c>
      <c r="Z86" s="196">
        <v>3.29</v>
      </c>
      <c r="AA86" s="196">
        <v>1.04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2.9</v>
      </c>
      <c r="AS86" s="196">
        <v>16.760000000000002</v>
      </c>
      <c r="AT86" s="196">
        <v>28.41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9.36</v>
      </c>
      <c r="L87" s="196">
        <v>476.03</v>
      </c>
      <c r="M87" s="196">
        <v>1.1399999999999999</v>
      </c>
      <c r="N87" s="196">
        <v>1.54</v>
      </c>
      <c r="O87" s="196">
        <v>0</v>
      </c>
      <c r="P87" s="196">
        <v>1.53</v>
      </c>
      <c r="Q87" s="196">
        <v>0.48</v>
      </c>
      <c r="R87" s="196">
        <v>0.55000000000000004</v>
      </c>
      <c r="S87" s="196">
        <v>4.2699999999999996</v>
      </c>
      <c r="T87" s="196">
        <v>0</v>
      </c>
      <c r="U87" s="196">
        <v>1.72</v>
      </c>
      <c r="V87" s="196">
        <v>0.23</v>
      </c>
      <c r="W87" s="196">
        <v>0.45</v>
      </c>
      <c r="X87" s="196">
        <v>2.17</v>
      </c>
      <c r="Y87" s="196">
        <v>0</v>
      </c>
      <c r="Z87" s="196">
        <v>3.29</v>
      </c>
      <c r="AA87" s="196">
        <v>1.04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16.78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2.9</v>
      </c>
      <c r="AS87" s="196">
        <v>16.760000000000002</v>
      </c>
      <c r="AT87" s="196">
        <v>28.41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9.36</v>
      </c>
      <c r="L88" s="196">
        <v>476.03</v>
      </c>
      <c r="M88" s="196">
        <v>1.1399999999999999</v>
      </c>
      <c r="N88" s="196">
        <v>1.54</v>
      </c>
      <c r="O88" s="196">
        <v>0</v>
      </c>
      <c r="P88" s="196">
        <v>1.53</v>
      </c>
      <c r="Q88" s="196">
        <v>0.48</v>
      </c>
      <c r="R88" s="196">
        <v>0.55000000000000004</v>
      </c>
      <c r="S88" s="196">
        <v>4.2699999999999996</v>
      </c>
      <c r="T88" s="196">
        <v>0</v>
      </c>
      <c r="U88" s="196">
        <v>1.72</v>
      </c>
      <c r="V88" s="196">
        <v>0.23</v>
      </c>
      <c r="W88" s="196">
        <v>0.45</v>
      </c>
      <c r="X88" s="196">
        <v>2.17</v>
      </c>
      <c r="Y88" s="196">
        <v>0</v>
      </c>
      <c r="Z88" s="196">
        <v>3.29</v>
      </c>
      <c r="AA88" s="196">
        <v>1.04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16.78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2.9</v>
      </c>
      <c r="AS88" s="196">
        <v>16.760000000000002</v>
      </c>
      <c r="AT88" s="196">
        <v>28.41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9.36</v>
      </c>
      <c r="L89" s="196">
        <v>476.03</v>
      </c>
      <c r="M89" s="196">
        <v>1.1399999999999999</v>
      </c>
      <c r="N89" s="196">
        <v>1.54</v>
      </c>
      <c r="O89" s="196">
        <v>0</v>
      </c>
      <c r="P89" s="196">
        <v>1.53</v>
      </c>
      <c r="Q89" s="196">
        <v>0.48</v>
      </c>
      <c r="R89" s="196">
        <v>0.55000000000000004</v>
      </c>
      <c r="S89" s="196">
        <v>4.2699999999999996</v>
      </c>
      <c r="T89" s="196">
        <v>0</v>
      </c>
      <c r="U89" s="196">
        <v>1.72</v>
      </c>
      <c r="V89" s="196">
        <v>0.23</v>
      </c>
      <c r="W89" s="196">
        <v>0.45</v>
      </c>
      <c r="X89" s="196">
        <v>2.17</v>
      </c>
      <c r="Y89" s="196">
        <v>0</v>
      </c>
      <c r="Z89" s="196">
        <v>3.29</v>
      </c>
      <c r="AA89" s="196">
        <v>1.04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16.78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2.9</v>
      </c>
      <c r="AS89" s="196">
        <v>16.760000000000002</v>
      </c>
      <c r="AT89" s="196">
        <v>28.41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9.36</v>
      </c>
      <c r="L90" s="196">
        <v>476.03</v>
      </c>
      <c r="M90" s="196">
        <v>1.1399999999999999</v>
      </c>
      <c r="N90" s="196">
        <v>1.54</v>
      </c>
      <c r="O90" s="196">
        <v>0</v>
      </c>
      <c r="P90" s="196">
        <v>1.53</v>
      </c>
      <c r="Q90" s="196">
        <v>0.48</v>
      </c>
      <c r="R90" s="196">
        <v>0.55000000000000004</v>
      </c>
      <c r="S90" s="196">
        <v>4.2699999999999996</v>
      </c>
      <c r="T90" s="196">
        <v>0</v>
      </c>
      <c r="U90" s="196">
        <v>1.72</v>
      </c>
      <c r="V90" s="196">
        <v>0.23</v>
      </c>
      <c r="W90" s="196">
        <v>0.45</v>
      </c>
      <c r="X90" s="196">
        <v>2.17</v>
      </c>
      <c r="Y90" s="196">
        <v>0</v>
      </c>
      <c r="Z90" s="196">
        <v>3.29</v>
      </c>
      <c r="AA90" s="196">
        <v>1.04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16.78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2.9</v>
      </c>
      <c r="AS90" s="196">
        <v>16.760000000000002</v>
      </c>
      <c r="AT90" s="196">
        <v>28.41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9.36</v>
      </c>
      <c r="L91" s="196">
        <v>476.03</v>
      </c>
      <c r="M91" s="196">
        <v>1.1399999999999999</v>
      </c>
      <c r="N91" s="196">
        <v>1.54</v>
      </c>
      <c r="O91" s="196">
        <v>0</v>
      </c>
      <c r="P91" s="196">
        <v>1.53</v>
      </c>
      <c r="Q91" s="196">
        <v>0.48</v>
      </c>
      <c r="R91" s="196">
        <v>0.55000000000000004</v>
      </c>
      <c r="S91" s="196">
        <v>4.2699999999999996</v>
      </c>
      <c r="T91" s="196">
        <v>0</v>
      </c>
      <c r="U91" s="196">
        <v>1.72</v>
      </c>
      <c r="V91" s="196">
        <v>0.23</v>
      </c>
      <c r="W91" s="196">
        <v>0.45</v>
      </c>
      <c r="X91" s="196">
        <v>2.17</v>
      </c>
      <c r="Y91" s="196">
        <v>0</v>
      </c>
      <c r="Z91" s="196">
        <v>3.29</v>
      </c>
      <c r="AA91" s="196">
        <v>1.04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16.78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2.9</v>
      </c>
      <c r="AS91" s="196">
        <v>16.760000000000002</v>
      </c>
      <c r="AT91" s="196">
        <v>28.41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9.36</v>
      </c>
      <c r="L92" s="196">
        <v>476.03</v>
      </c>
      <c r="M92" s="196">
        <v>1.1399999999999999</v>
      </c>
      <c r="N92" s="196">
        <v>1.54</v>
      </c>
      <c r="O92" s="196">
        <v>0</v>
      </c>
      <c r="P92" s="196">
        <v>1.53</v>
      </c>
      <c r="Q92" s="196">
        <v>0.48</v>
      </c>
      <c r="R92" s="196">
        <v>0.55000000000000004</v>
      </c>
      <c r="S92" s="196">
        <v>4.2699999999999996</v>
      </c>
      <c r="T92" s="196">
        <v>0</v>
      </c>
      <c r="U92" s="196">
        <v>1.72</v>
      </c>
      <c r="V92" s="196">
        <v>0.23</v>
      </c>
      <c r="W92" s="196">
        <v>0.45</v>
      </c>
      <c r="X92" s="196">
        <v>2.17</v>
      </c>
      <c r="Y92" s="196">
        <v>0</v>
      </c>
      <c r="Z92" s="196">
        <v>3.29</v>
      </c>
      <c r="AA92" s="196">
        <v>1.04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16.78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2.9</v>
      </c>
      <c r="AS92" s="196">
        <v>16.760000000000002</v>
      </c>
      <c r="AT92" s="196">
        <v>28.41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9.36</v>
      </c>
      <c r="L93" s="196">
        <v>476.03</v>
      </c>
      <c r="M93" s="196">
        <v>1.1399999999999999</v>
      </c>
      <c r="N93" s="196">
        <v>1.54</v>
      </c>
      <c r="O93" s="196">
        <v>0</v>
      </c>
      <c r="P93" s="196">
        <v>1.53</v>
      </c>
      <c r="Q93" s="196">
        <v>0.48</v>
      </c>
      <c r="R93" s="196">
        <v>7.27</v>
      </c>
      <c r="S93" s="196">
        <v>4.2699999999999996</v>
      </c>
      <c r="T93" s="196">
        <v>0</v>
      </c>
      <c r="U93" s="196">
        <v>1.72</v>
      </c>
      <c r="V93" s="196">
        <v>0.23</v>
      </c>
      <c r="W93" s="196">
        <v>0.45</v>
      </c>
      <c r="X93" s="196">
        <v>2.17</v>
      </c>
      <c r="Y93" s="196">
        <v>0</v>
      </c>
      <c r="Z93" s="196">
        <v>3.29</v>
      </c>
      <c r="AA93" s="196">
        <v>16.88</v>
      </c>
      <c r="AB93" s="196">
        <v>0</v>
      </c>
      <c r="AC93" s="196">
        <v>1.46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16.78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2.9</v>
      </c>
      <c r="AS93" s="196">
        <v>16.760000000000002</v>
      </c>
      <c r="AT93" s="196">
        <v>28.41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9.36</v>
      </c>
      <c r="L94" s="196">
        <v>476.03</v>
      </c>
      <c r="M94" s="196">
        <v>1.1399999999999999</v>
      </c>
      <c r="N94" s="196">
        <v>1.54</v>
      </c>
      <c r="O94" s="196">
        <v>0</v>
      </c>
      <c r="P94" s="196">
        <v>1.53</v>
      </c>
      <c r="Q94" s="196">
        <v>0.48</v>
      </c>
      <c r="R94" s="196">
        <v>7.27</v>
      </c>
      <c r="S94" s="196">
        <v>4.2699999999999996</v>
      </c>
      <c r="T94" s="196">
        <v>0</v>
      </c>
      <c r="U94" s="196">
        <v>1.72</v>
      </c>
      <c r="V94" s="196">
        <v>0.23</v>
      </c>
      <c r="W94" s="196">
        <v>0.45</v>
      </c>
      <c r="X94" s="196">
        <v>2.17</v>
      </c>
      <c r="Y94" s="196">
        <v>0</v>
      </c>
      <c r="Z94" s="196">
        <v>3.3</v>
      </c>
      <c r="AA94" s="196">
        <v>16.88</v>
      </c>
      <c r="AB94" s="196">
        <v>0</v>
      </c>
      <c r="AC94" s="196">
        <v>1.46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16.78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2.9</v>
      </c>
      <c r="AS94" s="196">
        <v>16.690000000000001</v>
      </c>
      <c r="AT94" s="196">
        <v>28.41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9.36</v>
      </c>
      <c r="L95" s="196">
        <v>476.04</v>
      </c>
      <c r="M95" s="196">
        <v>1.1399999999999999</v>
      </c>
      <c r="N95" s="196">
        <v>1.54</v>
      </c>
      <c r="O95" s="196">
        <v>0</v>
      </c>
      <c r="P95" s="196">
        <v>1.53</v>
      </c>
      <c r="Q95" s="196">
        <v>0.48</v>
      </c>
      <c r="R95" s="196">
        <v>7.27</v>
      </c>
      <c r="S95" s="196">
        <v>4.2699999999999996</v>
      </c>
      <c r="T95" s="196">
        <v>0</v>
      </c>
      <c r="U95" s="196">
        <v>1.72</v>
      </c>
      <c r="V95" s="196">
        <v>5.03</v>
      </c>
      <c r="W95" s="196">
        <v>0.45</v>
      </c>
      <c r="X95" s="196">
        <v>2.17</v>
      </c>
      <c r="Y95" s="196">
        <v>0</v>
      </c>
      <c r="Z95" s="196">
        <v>3.29</v>
      </c>
      <c r="AA95" s="196">
        <v>16.88</v>
      </c>
      <c r="AB95" s="196">
        <v>0</v>
      </c>
      <c r="AC95" s="196">
        <v>1.46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2.9</v>
      </c>
      <c r="AS95" s="196">
        <v>16.690000000000001</v>
      </c>
      <c r="AT95" s="196">
        <v>28.41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9.36</v>
      </c>
      <c r="L96" s="196">
        <v>476.04</v>
      </c>
      <c r="M96" s="196">
        <v>1.1399999999999999</v>
      </c>
      <c r="N96" s="196">
        <v>1.54</v>
      </c>
      <c r="O96" s="196">
        <v>0</v>
      </c>
      <c r="P96" s="196">
        <v>1.53</v>
      </c>
      <c r="Q96" s="196">
        <v>0.48</v>
      </c>
      <c r="R96" s="196">
        <v>7.27</v>
      </c>
      <c r="S96" s="196">
        <v>4.2699999999999996</v>
      </c>
      <c r="T96" s="196">
        <v>0</v>
      </c>
      <c r="U96" s="196">
        <v>1.72</v>
      </c>
      <c r="V96" s="196">
        <v>5.57</v>
      </c>
      <c r="W96" s="196">
        <v>0.45</v>
      </c>
      <c r="X96" s="196">
        <v>2.17</v>
      </c>
      <c r="Y96" s="196">
        <v>0</v>
      </c>
      <c r="Z96" s="196">
        <v>3.29</v>
      </c>
      <c r="AA96" s="196">
        <v>16.88</v>
      </c>
      <c r="AB96" s="196">
        <v>0</v>
      </c>
      <c r="AC96" s="196">
        <v>1.46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2.9</v>
      </c>
      <c r="AS96" s="196">
        <v>16.690000000000001</v>
      </c>
      <c r="AT96" s="196">
        <v>28.41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9.36</v>
      </c>
      <c r="L97" s="196">
        <v>476.04</v>
      </c>
      <c r="M97" s="196">
        <v>1.1399999999999999</v>
      </c>
      <c r="N97" s="196">
        <v>1.54</v>
      </c>
      <c r="O97" s="196">
        <v>0</v>
      </c>
      <c r="P97" s="196">
        <v>1.53</v>
      </c>
      <c r="Q97" s="196">
        <v>0.48</v>
      </c>
      <c r="R97" s="196">
        <v>7.27</v>
      </c>
      <c r="S97" s="196">
        <v>4.2699999999999996</v>
      </c>
      <c r="T97" s="196">
        <v>0</v>
      </c>
      <c r="U97" s="196">
        <v>1.72</v>
      </c>
      <c r="V97" s="196">
        <v>5.57</v>
      </c>
      <c r="W97" s="196">
        <v>0.45</v>
      </c>
      <c r="X97" s="196">
        <v>2.17</v>
      </c>
      <c r="Y97" s="196">
        <v>0</v>
      </c>
      <c r="Z97" s="196">
        <v>3.29</v>
      </c>
      <c r="AA97" s="196">
        <v>16.88</v>
      </c>
      <c r="AB97" s="196">
        <v>0</v>
      </c>
      <c r="AC97" s="196">
        <v>1.46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2.9</v>
      </c>
      <c r="AS97" s="196">
        <v>16.690000000000001</v>
      </c>
      <c r="AT97" s="196">
        <v>28.41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9.36</v>
      </c>
      <c r="L98" s="196">
        <v>476.04</v>
      </c>
      <c r="M98" s="196">
        <v>1.1399999999999999</v>
      </c>
      <c r="N98" s="196">
        <v>1.54</v>
      </c>
      <c r="O98" s="196">
        <v>0</v>
      </c>
      <c r="P98" s="196">
        <v>1.53</v>
      </c>
      <c r="Q98" s="196">
        <v>0.48</v>
      </c>
      <c r="R98" s="196">
        <v>7.27</v>
      </c>
      <c r="S98" s="196">
        <v>4.2699999999999996</v>
      </c>
      <c r="T98" s="196">
        <v>0</v>
      </c>
      <c r="U98" s="196">
        <v>1.72</v>
      </c>
      <c r="V98" s="196">
        <v>5.57</v>
      </c>
      <c r="W98" s="196">
        <v>0.45</v>
      </c>
      <c r="X98" s="196">
        <v>2.17</v>
      </c>
      <c r="Y98" s="196">
        <v>0</v>
      </c>
      <c r="Z98" s="196">
        <v>3.29</v>
      </c>
      <c r="AA98" s="196">
        <v>16.88</v>
      </c>
      <c r="AB98" s="196">
        <v>0</v>
      </c>
      <c r="AC98" s="196">
        <v>1.46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2.9</v>
      </c>
      <c r="AS98" s="196">
        <v>16.690000000000001</v>
      </c>
      <c r="AT98" s="196">
        <v>28.41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6.9600000000000037E-2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0.11214249999999991</v>
      </c>
      <c r="L99">
        <f t="shared" si="0"/>
        <v>10.310322500000002</v>
      </c>
      <c r="M99">
        <f t="shared" si="0"/>
        <v>2.7360000000000009E-2</v>
      </c>
      <c r="N99">
        <f t="shared" si="0"/>
        <v>3.6960000000000034E-2</v>
      </c>
      <c r="O99">
        <f t="shared" si="0"/>
        <v>0</v>
      </c>
      <c r="P99">
        <f t="shared" si="0"/>
        <v>3.6720000000000023E-2</v>
      </c>
      <c r="Q99">
        <f t="shared" si="0"/>
        <v>6.7800000000000004E-3</v>
      </c>
      <c r="R99">
        <f t="shared" si="0"/>
        <v>6.3667500000000196E-2</v>
      </c>
      <c r="S99">
        <f t="shared" si="0"/>
        <v>5.2470000000000024E-2</v>
      </c>
      <c r="T99">
        <f t="shared" si="0"/>
        <v>0</v>
      </c>
      <c r="U99">
        <f t="shared" si="0"/>
        <v>4.1279999999999976E-2</v>
      </c>
      <c r="V99">
        <f t="shared" si="0"/>
        <v>4.3957500000000004E-2</v>
      </c>
      <c r="W99">
        <f t="shared" si="0"/>
        <v>3.1927500000000053E-2</v>
      </c>
      <c r="X99">
        <f t="shared" si="0"/>
        <v>5.1602499999999905E-2</v>
      </c>
      <c r="Y99">
        <f t="shared" si="0"/>
        <v>0</v>
      </c>
      <c r="Z99">
        <f t="shared" si="0"/>
        <v>0.36918499999999926</v>
      </c>
      <c r="AA99">
        <f t="shared" si="0"/>
        <v>0.15391000000000024</v>
      </c>
      <c r="AB99">
        <f t="shared" si="0"/>
        <v>0</v>
      </c>
      <c r="AC99">
        <f t="shared" si="0"/>
        <v>3.4340000000000016E-2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0.14976999999999988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6.9600000000000037E-2</v>
      </c>
      <c r="AS99">
        <f t="shared" si="0"/>
        <v>0.39956499999999956</v>
      </c>
      <c r="AT99">
        <f t="shared" si="0"/>
        <v>0.68183999999999978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-11.260999999999999</v>
      </c>
      <c r="G27" s="82">
        <v>-11.260999999999999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11.260999999999999</v>
      </c>
      <c r="AF27" s="82">
        <v>0</v>
      </c>
      <c r="AG27" s="82">
        <v>0</v>
      </c>
      <c r="AH27" s="82">
        <v>0</v>
      </c>
      <c r="AI27" s="82">
        <v>11.260999999999999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11.260999999999999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-11.260999999999999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112.60999999999999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112.60999999999999</v>
      </c>
      <c r="DF27" s="81">
        <f t="shared" si="31"/>
        <v>11.260999999999999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-11.260999999999999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-42.978000000000002</v>
      </c>
      <c r="G31" s="82">
        <v>-42.978000000000002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42.978000000000002</v>
      </c>
      <c r="AF31" s="82">
        <v>0</v>
      </c>
      <c r="AG31" s="82">
        <v>0</v>
      </c>
      <c r="AH31" s="82">
        <v>0</v>
      </c>
      <c r="AI31" s="82">
        <v>42.978000000000002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42.978000000000002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-42.978000000000002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429.78000000000003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429.78000000000003</v>
      </c>
      <c r="DF31" s="81">
        <f t="shared" si="31"/>
        <v>42.978000000000002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-42.978000000000002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-25.721</v>
      </c>
      <c r="G32" s="82">
        <v>-25.721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25.721</v>
      </c>
      <c r="AF32" s="82">
        <v>0</v>
      </c>
      <c r="AG32" s="82">
        <v>0</v>
      </c>
      <c r="AH32" s="82">
        <v>0</v>
      </c>
      <c r="AI32" s="82">
        <v>25.721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25.721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-25.721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257.20999999999998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257.20999999999998</v>
      </c>
      <c r="DF32" s="81">
        <f t="shared" si="31"/>
        <v>25.721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-25.721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-24.364000000000001</v>
      </c>
      <c r="G33" s="82">
        <v>-24.364000000000001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24.364000000000001</v>
      </c>
      <c r="AF33" s="82">
        <v>0</v>
      </c>
      <c r="AG33" s="82">
        <v>0</v>
      </c>
      <c r="AH33" s="82">
        <v>0</v>
      </c>
      <c r="AI33" s="82">
        <v>24.364000000000001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24.364000000000001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-24.364000000000001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243.64000000000001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243.64000000000001</v>
      </c>
      <c r="DF33" s="81">
        <f t="shared" si="31"/>
        <v>24.364000000000001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-24.364000000000001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-27.567</v>
      </c>
      <c r="D37" s="82">
        <v>0</v>
      </c>
      <c r="E37" s="82">
        <v>0</v>
      </c>
      <c r="F37" s="82">
        <v>0</v>
      </c>
      <c r="G37" s="82">
        <v>-27.567</v>
      </c>
      <c r="H37" s="76"/>
      <c r="I37" s="31">
        <v>35</v>
      </c>
      <c r="J37" s="82">
        <v>27.567</v>
      </c>
      <c r="K37" s="82">
        <v>0</v>
      </c>
      <c r="L37" s="82">
        <v>0</v>
      </c>
      <c r="M37" s="82">
        <v>7.4329999999999998</v>
      </c>
      <c r="N37" s="82">
        <v>35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-7.4329999999999998</v>
      </c>
      <c r="AG37" s="82">
        <v>0</v>
      </c>
      <c r="AH37" s="82">
        <v>0</v>
      </c>
      <c r="AI37" s="82">
        <v>-7.4329999999999998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27.567</v>
      </c>
      <c r="AV37" s="83">
        <f t="shared" si="13"/>
        <v>0</v>
      </c>
      <c r="AW37" s="83">
        <f t="shared" si="13"/>
        <v>0</v>
      </c>
      <c r="AX37" s="83">
        <f t="shared" si="13"/>
        <v>7.4329999999999998</v>
      </c>
      <c r="AY37" s="83">
        <f t="shared" si="14"/>
        <v>-35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275.67</v>
      </c>
      <c r="CF37" s="80">
        <f t="shared" si="5"/>
        <v>0</v>
      </c>
      <c r="CG37" s="80">
        <f t="shared" si="5"/>
        <v>0</v>
      </c>
      <c r="CH37" s="80">
        <f t="shared" si="5"/>
        <v>74.33</v>
      </c>
      <c r="CI37" s="80">
        <f t="shared" si="24"/>
        <v>350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27.567</v>
      </c>
      <c r="DG37" s="81">
        <f t="shared" si="32"/>
        <v>-35</v>
      </c>
      <c r="DH37" s="81">
        <f t="shared" si="33"/>
        <v>0</v>
      </c>
      <c r="DI37" s="81">
        <f t="shared" si="34"/>
        <v>0</v>
      </c>
      <c r="DJ37" s="81">
        <f t="shared" si="35"/>
        <v>7.4329999999999998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-65</v>
      </c>
      <c r="D38" s="82">
        <v>0</v>
      </c>
      <c r="E38" s="82">
        <v>0</v>
      </c>
      <c r="F38" s="82">
        <v>0</v>
      </c>
      <c r="G38" s="82">
        <v>-65</v>
      </c>
      <c r="H38" s="76"/>
      <c r="I38" s="31">
        <v>36</v>
      </c>
      <c r="J38" s="82">
        <v>65</v>
      </c>
      <c r="K38" s="82">
        <v>0</v>
      </c>
      <c r="L38" s="82">
        <v>0</v>
      </c>
      <c r="M38" s="82">
        <v>0</v>
      </c>
      <c r="N38" s="82">
        <v>65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65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-65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650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650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65</v>
      </c>
      <c r="DG38" s="81">
        <f t="shared" si="32"/>
        <v>-65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-90</v>
      </c>
      <c r="D39" s="82">
        <v>0</v>
      </c>
      <c r="E39" s="82">
        <v>0</v>
      </c>
      <c r="F39" s="82">
        <v>0</v>
      </c>
      <c r="G39" s="82">
        <v>-90</v>
      </c>
      <c r="H39" s="76"/>
      <c r="I39" s="31">
        <v>37</v>
      </c>
      <c r="J39" s="82">
        <v>90</v>
      </c>
      <c r="K39" s="82">
        <v>0</v>
      </c>
      <c r="L39" s="82">
        <v>0</v>
      </c>
      <c r="M39" s="82">
        <v>0</v>
      </c>
      <c r="N39" s="82">
        <v>90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90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-90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900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900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90</v>
      </c>
      <c r="DG39" s="81">
        <f t="shared" si="32"/>
        <v>-90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-15.727</v>
      </c>
      <c r="D40" s="82">
        <v>0</v>
      </c>
      <c r="E40" s="82">
        <v>0</v>
      </c>
      <c r="F40" s="82">
        <v>0</v>
      </c>
      <c r="G40" s="82">
        <v>-15.727</v>
      </c>
      <c r="H40" s="76"/>
      <c r="I40" s="31">
        <v>38</v>
      </c>
      <c r="J40" s="82">
        <v>15.727</v>
      </c>
      <c r="K40" s="82">
        <v>0</v>
      </c>
      <c r="L40" s="82">
        <v>0</v>
      </c>
      <c r="M40" s="82">
        <v>13.273</v>
      </c>
      <c r="N40" s="82">
        <v>29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-13.273</v>
      </c>
      <c r="AG40" s="82">
        <v>0</v>
      </c>
      <c r="AH40" s="82">
        <v>0</v>
      </c>
      <c r="AI40" s="82">
        <v>-13.273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15.727</v>
      </c>
      <c r="AV40" s="83">
        <f t="shared" si="13"/>
        <v>0</v>
      </c>
      <c r="AW40" s="83">
        <f t="shared" si="13"/>
        <v>0</v>
      </c>
      <c r="AX40" s="83">
        <f t="shared" si="13"/>
        <v>13.273</v>
      </c>
      <c r="AY40" s="83">
        <f t="shared" si="14"/>
        <v>-29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157.27000000000001</v>
      </c>
      <c r="CF40" s="80">
        <f t="shared" si="5"/>
        <v>0</v>
      </c>
      <c r="CG40" s="80">
        <f t="shared" si="5"/>
        <v>0</v>
      </c>
      <c r="CH40" s="80">
        <f t="shared" si="5"/>
        <v>132.72999999999999</v>
      </c>
      <c r="CI40" s="80">
        <f t="shared" si="24"/>
        <v>290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15.727</v>
      </c>
      <c r="DG40" s="81">
        <f t="shared" si="32"/>
        <v>-29</v>
      </c>
      <c r="DH40" s="81">
        <f t="shared" si="33"/>
        <v>0</v>
      </c>
      <c r="DI40" s="81">
        <f t="shared" si="34"/>
        <v>0</v>
      </c>
      <c r="DJ40" s="81">
        <f t="shared" si="35"/>
        <v>13.273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-15.727</v>
      </c>
      <c r="D41" s="82">
        <v>0</v>
      </c>
      <c r="E41" s="82">
        <v>0</v>
      </c>
      <c r="F41" s="82">
        <v>0</v>
      </c>
      <c r="G41" s="82">
        <v>-15.727</v>
      </c>
      <c r="H41" s="76"/>
      <c r="I41" s="31">
        <v>39</v>
      </c>
      <c r="J41" s="82">
        <v>15.727</v>
      </c>
      <c r="K41" s="82">
        <v>0</v>
      </c>
      <c r="L41" s="82">
        <v>0</v>
      </c>
      <c r="M41" s="82">
        <v>13.273</v>
      </c>
      <c r="N41" s="82">
        <v>29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-13.273</v>
      </c>
      <c r="AG41" s="82">
        <v>0</v>
      </c>
      <c r="AH41" s="82">
        <v>0</v>
      </c>
      <c r="AI41" s="82">
        <v>-13.273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15.727</v>
      </c>
      <c r="AV41" s="83">
        <f t="shared" si="13"/>
        <v>0</v>
      </c>
      <c r="AW41" s="83">
        <f t="shared" si="13"/>
        <v>0</v>
      </c>
      <c r="AX41" s="83">
        <f t="shared" si="13"/>
        <v>13.273</v>
      </c>
      <c r="AY41" s="83">
        <f t="shared" si="14"/>
        <v>-29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157.27000000000001</v>
      </c>
      <c r="CF41" s="80">
        <f t="shared" si="5"/>
        <v>0</v>
      </c>
      <c r="CG41" s="80">
        <f t="shared" si="5"/>
        <v>0</v>
      </c>
      <c r="CH41" s="80">
        <f t="shared" si="5"/>
        <v>132.72999999999999</v>
      </c>
      <c r="CI41" s="80">
        <f t="shared" si="24"/>
        <v>290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15.727</v>
      </c>
      <c r="DG41" s="81">
        <f t="shared" si="32"/>
        <v>-29</v>
      </c>
      <c r="DH41" s="81">
        <f t="shared" si="33"/>
        <v>0</v>
      </c>
      <c r="DI41" s="81">
        <f t="shared" si="34"/>
        <v>0</v>
      </c>
      <c r="DJ41" s="81">
        <f t="shared" si="35"/>
        <v>13.273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-13.558</v>
      </c>
      <c r="D42" s="82">
        <v>0</v>
      </c>
      <c r="E42" s="82">
        <v>0</v>
      </c>
      <c r="F42" s="82">
        <v>0</v>
      </c>
      <c r="G42" s="82">
        <v>-13.558</v>
      </c>
      <c r="H42" s="76"/>
      <c r="I42" s="31">
        <v>40</v>
      </c>
      <c r="J42" s="82">
        <v>13.558</v>
      </c>
      <c r="K42" s="82">
        <v>0</v>
      </c>
      <c r="L42" s="82">
        <v>0</v>
      </c>
      <c r="M42" s="82">
        <v>11.442</v>
      </c>
      <c r="N42" s="82">
        <v>25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-11.442</v>
      </c>
      <c r="AG42" s="82">
        <v>0</v>
      </c>
      <c r="AH42" s="82">
        <v>0</v>
      </c>
      <c r="AI42" s="82">
        <v>-11.442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13.558</v>
      </c>
      <c r="AV42" s="83">
        <f t="shared" si="13"/>
        <v>0</v>
      </c>
      <c r="AW42" s="83">
        <f t="shared" si="13"/>
        <v>0</v>
      </c>
      <c r="AX42" s="83">
        <f t="shared" si="13"/>
        <v>11.442</v>
      </c>
      <c r="AY42" s="83">
        <f t="shared" si="14"/>
        <v>-25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135.57999999999998</v>
      </c>
      <c r="CF42" s="80">
        <f t="shared" si="5"/>
        <v>0</v>
      </c>
      <c r="CG42" s="80">
        <f t="shared" si="5"/>
        <v>0</v>
      </c>
      <c r="CH42" s="80">
        <f t="shared" si="5"/>
        <v>114.42</v>
      </c>
      <c r="CI42" s="80">
        <f t="shared" si="24"/>
        <v>250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13.558</v>
      </c>
      <c r="DG42" s="81">
        <f t="shared" si="32"/>
        <v>-25</v>
      </c>
      <c r="DH42" s="81">
        <f t="shared" si="33"/>
        <v>0</v>
      </c>
      <c r="DI42" s="81">
        <f t="shared" si="34"/>
        <v>0</v>
      </c>
      <c r="DJ42" s="81">
        <f t="shared" si="35"/>
        <v>11.442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-14.1</v>
      </c>
      <c r="D43" s="82">
        <v>0</v>
      </c>
      <c r="E43" s="82">
        <v>0</v>
      </c>
      <c r="F43" s="82">
        <v>0</v>
      </c>
      <c r="G43" s="82">
        <v>-14.1</v>
      </c>
      <c r="H43" s="76"/>
      <c r="I43" s="31">
        <v>41</v>
      </c>
      <c r="J43" s="82">
        <v>14.1</v>
      </c>
      <c r="K43" s="82">
        <v>0</v>
      </c>
      <c r="L43" s="82">
        <v>0</v>
      </c>
      <c r="M43" s="82">
        <v>11.9</v>
      </c>
      <c r="N43" s="82">
        <v>26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-11.9</v>
      </c>
      <c r="AG43" s="82">
        <v>0</v>
      </c>
      <c r="AH43" s="82">
        <v>0</v>
      </c>
      <c r="AI43" s="82">
        <v>-11.9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14.1</v>
      </c>
      <c r="AV43" s="83">
        <f t="shared" si="13"/>
        <v>0</v>
      </c>
      <c r="AW43" s="83">
        <f t="shared" si="13"/>
        <v>0</v>
      </c>
      <c r="AX43" s="83">
        <f t="shared" si="13"/>
        <v>11.9</v>
      </c>
      <c r="AY43" s="83">
        <f t="shared" si="14"/>
        <v>-26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141</v>
      </c>
      <c r="CF43" s="80">
        <f t="shared" si="5"/>
        <v>0</v>
      </c>
      <c r="CG43" s="80">
        <f t="shared" si="5"/>
        <v>0</v>
      </c>
      <c r="CH43" s="80">
        <f t="shared" si="5"/>
        <v>119</v>
      </c>
      <c r="CI43" s="80">
        <f t="shared" si="24"/>
        <v>260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14.1</v>
      </c>
      <c r="DG43" s="81">
        <f t="shared" si="32"/>
        <v>-26</v>
      </c>
      <c r="DH43" s="81">
        <f t="shared" si="33"/>
        <v>0</v>
      </c>
      <c r="DI43" s="81">
        <f t="shared" si="34"/>
        <v>0</v>
      </c>
      <c r="DJ43" s="81">
        <f t="shared" si="35"/>
        <v>11.9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-14.1</v>
      </c>
      <c r="D44" s="82">
        <v>0</v>
      </c>
      <c r="E44" s="82">
        <v>0</v>
      </c>
      <c r="F44" s="82">
        <v>0</v>
      </c>
      <c r="G44" s="82">
        <v>-14.1</v>
      </c>
      <c r="H44" s="76"/>
      <c r="I44" s="31">
        <v>42</v>
      </c>
      <c r="J44" s="82">
        <v>14.1</v>
      </c>
      <c r="K44" s="82">
        <v>0</v>
      </c>
      <c r="L44" s="82">
        <v>0</v>
      </c>
      <c r="M44" s="82">
        <v>11.9</v>
      </c>
      <c r="N44" s="82">
        <v>26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-11.9</v>
      </c>
      <c r="AG44" s="82">
        <v>0</v>
      </c>
      <c r="AH44" s="82">
        <v>0</v>
      </c>
      <c r="AI44" s="82">
        <v>-11.9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14.1</v>
      </c>
      <c r="AV44" s="83">
        <f t="shared" si="13"/>
        <v>0</v>
      </c>
      <c r="AW44" s="83">
        <f t="shared" si="13"/>
        <v>0</v>
      </c>
      <c r="AX44" s="83">
        <f t="shared" si="13"/>
        <v>11.9</v>
      </c>
      <c r="AY44" s="83">
        <f t="shared" si="14"/>
        <v>-26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141</v>
      </c>
      <c r="CF44" s="80">
        <f t="shared" si="5"/>
        <v>0</v>
      </c>
      <c r="CG44" s="80">
        <f t="shared" si="5"/>
        <v>0</v>
      </c>
      <c r="CH44" s="80">
        <f t="shared" si="5"/>
        <v>119</v>
      </c>
      <c r="CI44" s="80">
        <f t="shared" si="24"/>
        <v>260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14.1</v>
      </c>
      <c r="DG44" s="81">
        <f t="shared" si="32"/>
        <v>-26</v>
      </c>
      <c r="DH44" s="81">
        <f t="shared" si="33"/>
        <v>0</v>
      </c>
      <c r="DI44" s="81">
        <f t="shared" si="34"/>
        <v>0</v>
      </c>
      <c r="DJ44" s="81">
        <f t="shared" si="35"/>
        <v>11.9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-22.234999999999999</v>
      </c>
      <c r="D45" s="82">
        <v>0</v>
      </c>
      <c r="E45" s="82">
        <v>0</v>
      </c>
      <c r="F45" s="82">
        <v>0</v>
      </c>
      <c r="G45" s="82">
        <v>-22.234999999999999</v>
      </c>
      <c r="H45" s="76"/>
      <c r="I45" s="31">
        <v>43</v>
      </c>
      <c r="J45" s="82">
        <v>22.234999999999999</v>
      </c>
      <c r="K45" s="82">
        <v>0</v>
      </c>
      <c r="L45" s="82">
        <v>0</v>
      </c>
      <c r="M45" s="82">
        <v>18.765000000000001</v>
      </c>
      <c r="N45" s="82">
        <v>41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-18.765000000000001</v>
      </c>
      <c r="AG45" s="82">
        <v>0</v>
      </c>
      <c r="AH45" s="82">
        <v>0</v>
      </c>
      <c r="AI45" s="82">
        <v>-18.765000000000001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22.234999999999999</v>
      </c>
      <c r="AV45" s="83">
        <f t="shared" si="13"/>
        <v>0</v>
      </c>
      <c r="AW45" s="83">
        <f t="shared" si="13"/>
        <v>0</v>
      </c>
      <c r="AX45" s="83">
        <f t="shared" si="13"/>
        <v>18.765000000000001</v>
      </c>
      <c r="AY45" s="83">
        <f t="shared" si="14"/>
        <v>-41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222.35</v>
      </c>
      <c r="CF45" s="80">
        <f t="shared" si="5"/>
        <v>0</v>
      </c>
      <c r="CG45" s="80">
        <f t="shared" si="5"/>
        <v>0</v>
      </c>
      <c r="CH45" s="80">
        <f t="shared" si="5"/>
        <v>187.65</v>
      </c>
      <c r="CI45" s="80">
        <f t="shared" si="24"/>
        <v>410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22.234999999999999</v>
      </c>
      <c r="DG45" s="81">
        <f t="shared" si="32"/>
        <v>-41</v>
      </c>
      <c r="DH45" s="81">
        <f t="shared" si="33"/>
        <v>0</v>
      </c>
      <c r="DI45" s="81">
        <f t="shared" si="34"/>
        <v>0</v>
      </c>
      <c r="DJ45" s="81">
        <f t="shared" si="35"/>
        <v>18.765000000000001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-22.234999999999999</v>
      </c>
      <c r="D46" s="82">
        <v>0</v>
      </c>
      <c r="E46" s="82">
        <v>0</v>
      </c>
      <c r="F46" s="82">
        <v>0</v>
      </c>
      <c r="G46" s="82">
        <v>-22.234999999999999</v>
      </c>
      <c r="H46" s="76"/>
      <c r="I46" s="31">
        <v>44</v>
      </c>
      <c r="J46" s="82">
        <v>22.234999999999999</v>
      </c>
      <c r="K46" s="82">
        <v>0</v>
      </c>
      <c r="L46" s="82">
        <v>0</v>
      </c>
      <c r="M46" s="82">
        <v>18.765000000000001</v>
      </c>
      <c r="N46" s="82">
        <v>41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-18.765000000000001</v>
      </c>
      <c r="AG46" s="82">
        <v>0</v>
      </c>
      <c r="AH46" s="82">
        <v>0</v>
      </c>
      <c r="AI46" s="82">
        <v>-18.765000000000001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22.234999999999999</v>
      </c>
      <c r="AV46" s="83">
        <f t="shared" si="13"/>
        <v>0</v>
      </c>
      <c r="AW46" s="83">
        <f t="shared" si="13"/>
        <v>0</v>
      </c>
      <c r="AX46" s="83">
        <f t="shared" si="13"/>
        <v>18.765000000000001</v>
      </c>
      <c r="AY46" s="83">
        <f t="shared" si="14"/>
        <v>-41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222.35</v>
      </c>
      <c r="CF46" s="80">
        <f t="shared" si="5"/>
        <v>0</v>
      </c>
      <c r="CG46" s="80">
        <f t="shared" si="5"/>
        <v>0</v>
      </c>
      <c r="CH46" s="80">
        <f t="shared" si="5"/>
        <v>187.65</v>
      </c>
      <c r="CI46" s="80">
        <f t="shared" si="24"/>
        <v>410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22.234999999999999</v>
      </c>
      <c r="DG46" s="81">
        <f t="shared" si="32"/>
        <v>-41</v>
      </c>
      <c r="DH46" s="81">
        <f t="shared" si="33"/>
        <v>0</v>
      </c>
      <c r="DI46" s="81">
        <f t="shared" si="34"/>
        <v>0</v>
      </c>
      <c r="DJ46" s="81">
        <f t="shared" si="35"/>
        <v>18.765000000000001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9</v>
      </c>
      <c r="N66" s="82">
        <v>9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-9</v>
      </c>
      <c r="AG66" s="82">
        <v>0</v>
      </c>
      <c r="AH66" s="82">
        <v>0</v>
      </c>
      <c r="AI66" s="82">
        <v>-9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9</v>
      </c>
      <c r="AY66" s="83">
        <f t="shared" si="14"/>
        <v>-9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90</v>
      </c>
      <c r="CI66" s="80">
        <f t="shared" si="24"/>
        <v>90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-9</v>
      </c>
      <c r="DH66" s="81">
        <f t="shared" si="33"/>
        <v>0</v>
      </c>
      <c r="DI66" s="81">
        <f t="shared" si="34"/>
        <v>0</v>
      </c>
      <c r="DJ66" s="81">
        <f t="shared" si="35"/>
        <v>9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-27.116</v>
      </c>
      <c r="D70" s="82">
        <v>0</v>
      </c>
      <c r="E70" s="82">
        <v>0</v>
      </c>
      <c r="F70" s="82">
        <v>0</v>
      </c>
      <c r="G70" s="82">
        <v>-27.116</v>
      </c>
      <c r="H70" s="76"/>
      <c r="I70" s="31">
        <v>68</v>
      </c>
      <c r="J70" s="82">
        <v>27.116</v>
      </c>
      <c r="K70" s="82">
        <v>0</v>
      </c>
      <c r="L70" s="82">
        <v>0</v>
      </c>
      <c r="M70" s="82">
        <v>22.884</v>
      </c>
      <c r="N70" s="82">
        <v>50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-22.884</v>
      </c>
      <c r="AG70" s="82">
        <v>0</v>
      </c>
      <c r="AH70" s="82">
        <v>0</v>
      </c>
      <c r="AI70" s="82">
        <v>-22.884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27.116</v>
      </c>
      <c r="AV70" s="83">
        <f t="shared" si="41"/>
        <v>0</v>
      </c>
      <c r="AW70" s="83">
        <f t="shared" si="41"/>
        <v>0</v>
      </c>
      <c r="AX70" s="83">
        <f t="shared" si="41"/>
        <v>22.884</v>
      </c>
      <c r="AY70" s="83">
        <f t="shared" si="42"/>
        <v>-50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271.15999999999997</v>
      </c>
      <c r="CF70" s="80">
        <f t="shared" si="51"/>
        <v>0</v>
      </c>
      <c r="CG70" s="80">
        <f t="shared" si="51"/>
        <v>0</v>
      </c>
      <c r="CH70" s="80">
        <f t="shared" si="51"/>
        <v>228.84</v>
      </c>
      <c r="CI70" s="80">
        <f t="shared" si="52"/>
        <v>500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27.116</v>
      </c>
      <c r="DG70" s="81">
        <f t="shared" si="60"/>
        <v>-50</v>
      </c>
      <c r="DH70" s="81">
        <f t="shared" si="61"/>
        <v>0</v>
      </c>
      <c r="DI70" s="81">
        <f t="shared" si="62"/>
        <v>0</v>
      </c>
      <c r="DJ70" s="81">
        <f t="shared" si="63"/>
        <v>22.884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-13.558</v>
      </c>
      <c r="D71" s="82">
        <v>0</v>
      </c>
      <c r="E71" s="82">
        <v>0</v>
      </c>
      <c r="F71" s="82">
        <v>0</v>
      </c>
      <c r="G71" s="82">
        <v>-13.558</v>
      </c>
      <c r="H71" s="76"/>
      <c r="I71" s="31">
        <v>69</v>
      </c>
      <c r="J71" s="82">
        <v>13.558</v>
      </c>
      <c r="K71" s="82">
        <v>0</v>
      </c>
      <c r="L71" s="82">
        <v>0</v>
      </c>
      <c r="M71" s="82">
        <v>11.442</v>
      </c>
      <c r="N71" s="82">
        <v>25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-11.442</v>
      </c>
      <c r="AG71" s="82">
        <v>0</v>
      </c>
      <c r="AH71" s="82">
        <v>0</v>
      </c>
      <c r="AI71" s="82">
        <v>-11.442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13.558</v>
      </c>
      <c r="AV71" s="83">
        <f t="shared" si="41"/>
        <v>0</v>
      </c>
      <c r="AW71" s="83">
        <f t="shared" si="41"/>
        <v>0</v>
      </c>
      <c r="AX71" s="83">
        <f t="shared" si="41"/>
        <v>11.442</v>
      </c>
      <c r="AY71" s="83">
        <f t="shared" si="42"/>
        <v>-25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135.57999999999998</v>
      </c>
      <c r="CF71" s="80">
        <f t="shared" si="51"/>
        <v>0</v>
      </c>
      <c r="CG71" s="80">
        <f t="shared" si="51"/>
        <v>0</v>
      </c>
      <c r="CH71" s="80">
        <f t="shared" si="51"/>
        <v>114.42</v>
      </c>
      <c r="CI71" s="80">
        <f t="shared" si="52"/>
        <v>250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13.558</v>
      </c>
      <c r="DG71" s="81">
        <f t="shared" si="60"/>
        <v>-25</v>
      </c>
      <c r="DH71" s="81">
        <f t="shared" si="61"/>
        <v>0</v>
      </c>
      <c r="DI71" s="81">
        <f t="shared" si="62"/>
        <v>0</v>
      </c>
      <c r="DJ71" s="81">
        <f t="shared" si="63"/>
        <v>11.442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-2.7120000000000002</v>
      </c>
      <c r="D72" s="82">
        <v>0</v>
      </c>
      <c r="E72" s="82">
        <v>0</v>
      </c>
      <c r="F72" s="82">
        <v>0</v>
      </c>
      <c r="G72" s="82">
        <v>-2.7120000000000002</v>
      </c>
      <c r="H72" s="76"/>
      <c r="I72" s="31">
        <v>70</v>
      </c>
      <c r="J72" s="82">
        <v>2.7120000000000002</v>
      </c>
      <c r="K72" s="82">
        <v>0</v>
      </c>
      <c r="L72" s="82">
        <v>0</v>
      </c>
      <c r="M72" s="82">
        <v>2.2879999999999998</v>
      </c>
      <c r="N72" s="82">
        <v>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-2.2879999999999998</v>
      </c>
      <c r="AG72" s="82">
        <v>0</v>
      </c>
      <c r="AH72" s="82">
        <v>0</v>
      </c>
      <c r="AI72" s="82">
        <v>-2.2879999999999998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2.7120000000000002</v>
      </c>
      <c r="AV72" s="83">
        <f t="shared" si="41"/>
        <v>0</v>
      </c>
      <c r="AW72" s="83">
        <f t="shared" si="41"/>
        <v>0</v>
      </c>
      <c r="AX72" s="83">
        <f t="shared" si="41"/>
        <v>2.2879999999999998</v>
      </c>
      <c r="AY72" s="83">
        <f t="shared" si="42"/>
        <v>-5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27.12</v>
      </c>
      <c r="CF72" s="80">
        <f t="shared" si="51"/>
        <v>0</v>
      </c>
      <c r="CG72" s="80">
        <f t="shared" si="51"/>
        <v>0</v>
      </c>
      <c r="CH72" s="80">
        <f t="shared" si="51"/>
        <v>22.88</v>
      </c>
      <c r="CI72" s="80">
        <f t="shared" si="52"/>
        <v>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2.7120000000000002</v>
      </c>
      <c r="DG72" s="81">
        <f t="shared" si="60"/>
        <v>-5</v>
      </c>
      <c r="DH72" s="81">
        <f t="shared" si="61"/>
        <v>0</v>
      </c>
      <c r="DI72" s="81">
        <f t="shared" si="62"/>
        <v>0</v>
      </c>
      <c r="DJ72" s="81">
        <f t="shared" si="63"/>
        <v>2.2879999999999998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-13.558</v>
      </c>
      <c r="D79" s="82">
        <v>0</v>
      </c>
      <c r="E79" s="82">
        <v>0</v>
      </c>
      <c r="F79" s="82">
        <v>0</v>
      </c>
      <c r="G79" s="82">
        <v>-13.558</v>
      </c>
      <c r="H79" s="76"/>
      <c r="I79" s="31">
        <v>77</v>
      </c>
      <c r="J79" s="82">
        <v>13.558</v>
      </c>
      <c r="K79" s="82">
        <v>0</v>
      </c>
      <c r="L79" s="82">
        <v>0</v>
      </c>
      <c r="M79" s="82">
        <v>11.442</v>
      </c>
      <c r="N79" s="82">
        <v>25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-11.442</v>
      </c>
      <c r="AG79" s="82">
        <v>0</v>
      </c>
      <c r="AH79" s="82">
        <v>0</v>
      </c>
      <c r="AI79" s="82">
        <v>-11.442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13.558</v>
      </c>
      <c r="AV79" s="83">
        <f t="shared" si="41"/>
        <v>0</v>
      </c>
      <c r="AW79" s="83">
        <f t="shared" si="41"/>
        <v>0</v>
      </c>
      <c r="AX79" s="83">
        <f t="shared" si="41"/>
        <v>11.442</v>
      </c>
      <c r="AY79" s="83">
        <f t="shared" si="42"/>
        <v>-25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135.57999999999998</v>
      </c>
      <c r="CF79" s="80">
        <f t="shared" si="51"/>
        <v>0</v>
      </c>
      <c r="CG79" s="80">
        <f t="shared" si="51"/>
        <v>0</v>
      </c>
      <c r="CH79" s="80">
        <f t="shared" si="51"/>
        <v>114.42</v>
      </c>
      <c r="CI79" s="80">
        <f t="shared" si="52"/>
        <v>250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13.558</v>
      </c>
      <c r="DG79" s="81">
        <f t="shared" si="60"/>
        <v>-25</v>
      </c>
      <c r="DH79" s="81">
        <f t="shared" si="61"/>
        <v>0</v>
      </c>
      <c r="DI79" s="81">
        <f t="shared" si="62"/>
        <v>0</v>
      </c>
      <c r="DJ79" s="81">
        <f t="shared" si="63"/>
        <v>11.442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-10.847</v>
      </c>
      <c r="D80" s="82">
        <v>0</v>
      </c>
      <c r="E80" s="82">
        <v>0</v>
      </c>
      <c r="F80" s="82">
        <v>0</v>
      </c>
      <c r="G80" s="82">
        <v>-10.847</v>
      </c>
      <c r="H80" s="76"/>
      <c r="I80" s="31">
        <v>78</v>
      </c>
      <c r="J80" s="82">
        <v>10.847</v>
      </c>
      <c r="K80" s="82">
        <v>0</v>
      </c>
      <c r="L80" s="82">
        <v>0</v>
      </c>
      <c r="M80" s="82">
        <v>9.1530000000000005</v>
      </c>
      <c r="N80" s="82">
        <v>20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-9.1530000000000005</v>
      </c>
      <c r="AG80" s="82">
        <v>0</v>
      </c>
      <c r="AH80" s="82">
        <v>0</v>
      </c>
      <c r="AI80" s="82">
        <v>-9.1530000000000005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10.847</v>
      </c>
      <c r="AV80" s="83">
        <f t="shared" si="41"/>
        <v>0</v>
      </c>
      <c r="AW80" s="83">
        <f t="shared" si="41"/>
        <v>0</v>
      </c>
      <c r="AX80" s="83">
        <f t="shared" si="41"/>
        <v>9.1530000000000005</v>
      </c>
      <c r="AY80" s="83">
        <f t="shared" si="42"/>
        <v>-20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108.47</v>
      </c>
      <c r="CF80" s="80">
        <f t="shared" si="51"/>
        <v>0</v>
      </c>
      <c r="CG80" s="80">
        <f t="shared" si="51"/>
        <v>0</v>
      </c>
      <c r="CH80" s="80">
        <f t="shared" si="51"/>
        <v>91.53</v>
      </c>
      <c r="CI80" s="80">
        <f t="shared" si="52"/>
        <v>200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10.847</v>
      </c>
      <c r="DG80" s="81">
        <f t="shared" si="60"/>
        <v>-20</v>
      </c>
      <c r="DH80" s="81">
        <f t="shared" si="61"/>
        <v>0</v>
      </c>
      <c r="DI80" s="81">
        <f t="shared" si="62"/>
        <v>0</v>
      </c>
      <c r="DJ80" s="81">
        <f t="shared" si="63"/>
        <v>9.1530000000000005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-8.1349999999999998</v>
      </c>
      <c r="D81" s="82">
        <v>0</v>
      </c>
      <c r="E81" s="82">
        <v>0</v>
      </c>
      <c r="F81" s="82">
        <v>0</v>
      </c>
      <c r="G81" s="82">
        <v>-8.1349999999999998</v>
      </c>
      <c r="H81" s="76"/>
      <c r="I81" s="31">
        <v>79</v>
      </c>
      <c r="J81" s="82">
        <v>8.1349999999999998</v>
      </c>
      <c r="K81" s="82">
        <v>0</v>
      </c>
      <c r="L81" s="82">
        <v>0</v>
      </c>
      <c r="M81" s="82">
        <v>6.8650000000000002</v>
      </c>
      <c r="N81" s="82">
        <v>15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-6.8650000000000002</v>
      </c>
      <c r="AG81" s="82">
        <v>0</v>
      </c>
      <c r="AH81" s="82">
        <v>0</v>
      </c>
      <c r="AI81" s="82">
        <v>-6.8650000000000002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8.1349999999999998</v>
      </c>
      <c r="AV81" s="83">
        <f t="shared" si="41"/>
        <v>0</v>
      </c>
      <c r="AW81" s="83">
        <f t="shared" si="41"/>
        <v>0</v>
      </c>
      <c r="AX81" s="83">
        <f t="shared" si="41"/>
        <v>6.8650000000000002</v>
      </c>
      <c r="AY81" s="83">
        <f t="shared" si="42"/>
        <v>-15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81.349999999999994</v>
      </c>
      <c r="CF81" s="80">
        <f t="shared" si="51"/>
        <v>0</v>
      </c>
      <c r="CG81" s="80">
        <f t="shared" si="51"/>
        <v>0</v>
      </c>
      <c r="CH81" s="80">
        <f t="shared" si="51"/>
        <v>68.650000000000006</v>
      </c>
      <c r="CI81" s="80">
        <f t="shared" si="52"/>
        <v>150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8.1349999999999998</v>
      </c>
      <c r="DG81" s="81">
        <f t="shared" si="60"/>
        <v>-15</v>
      </c>
      <c r="DH81" s="81">
        <f t="shared" si="61"/>
        <v>0</v>
      </c>
      <c r="DI81" s="81">
        <f t="shared" si="62"/>
        <v>0</v>
      </c>
      <c r="DJ81" s="81">
        <f t="shared" si="63"/>
        <v>6.8650000000000002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-10.847</v>
      </c>
      <c r="D82" s="82">
        <v>0</v>
      </c>
      <c r="E82" s="82">
        <v>0</v>
      </c>
      <c r="F82" s="82">
        <v>0</v>
      </c>
      <c r="G82" s="82">
        <v>-10.847</v>
      </c>
      <c r="H82" s="76"/>
      <c r="I82" s="31">
        <v>80</v>
      </c>
      <c r="J82" s="82">
        <v>10.847</v>
      </c>
      <c r="K82" s="82">
        <v>0</v>
      </c>
      <c r="L82" s="82">
        <v>0</v>
      </c>
      <c r="M82" s="82">
        <v>9.1530000000000005</v>
      </c>
      <c r="N82" s="82">
        <v>20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-9.1530000000000005</v>
      </c>
      <c r="AG82" s="82">
        <v>0</v>
      </c>
      <c r="AH82" s="82">
        <v>0</v>
      </c>
      <c r="AI82" s="82">
        <v>-9.1530000000000005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10.847</v>
      </c>
      <c r="AV82" s="83">
        <f t="shared" si="41"/>
        <v>0</v>
      </c>
      <c r="AW82" s="83">
        <f t="shared" si="41"/>
        <v>0</v>
      </c>
      <c r="AX82" s="83">
        <f t="shared" si="41"/>
        <v>9.1530000000000005</v>
      </c>
      <c r="AY82" s="83">
        <f t="shared" si="42"/>
        <v>-20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108.47</v>
      </c>
      <c r="CF82" s="80">
        <f t="shared" si="51"/>
        <v>0</v>
      </c>
      <c r="CG82" s="80">
        <f t="shared" si="51"/>
        <v>0</v>
      </c>
      <c r="CH82" s="80">
        <f t="shared" si="51"/>
        <v>91.53</v>
      </c>
      <c r="CI82" s="80">
        <f t="shared" si="52"/>
        <v>200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10.847</v>
      </c>
      <c r="DG82" s="81">
        <f t="shared" si="60"/>
        <v>-20</v>
      </c>
      <c r="DH82" s="81">
        <f t="shared" si="61"/>
        <v>0</v>
      </c>
      <c r="DI82" s="81">
        <f t="shared" si="62"/>
        <v>0</v>
      </c>
      <c r="DJ82" s="81">
        <f t="shared" si="63"/>
        <v>9.1530000000000005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-54</v>
      </c>
      <c r="D83" s="82">
        <v>0</v>
      </c>
      <c r="E83" s="82">
        <v>0</v>
      </c>
      <c r="F83" s="82">
        <v>0</v>
      </c>
      <c r="G83" s="82">
        <v>-54</v>
      </c>
      <c r="H83" s="76"/>
      <c r="I83" s="31">
        <v>81</v>
      </c>
      <c r="J83" s="82">
        <v>54</v>
      </c>
      <c r="K83" s="82">
        <v>0</v>
      </c>
      <c r="L83" s="82">
        <v>0</v>
      </c>
      <c r="M83" s="82">
        <v>0</v>
      </c>
      <c r="N83" s="82">
        <v>54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54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-54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540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540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54</v>
      </c>
      <c r="DG83" s="81">
        <f t="shared" si="60"/>
        <v>-54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-56</v>
      </c>
      <c r="D84" s="82">
        <v>0</v>
      </c>
      <c r="E84" s="82">
        <v>0</v>
      </c>
      <c r="F84" s="82">
        <v>0</v>
      </c>
      <c r="G84" s="82">
        <v>-56</v>
      </c>
      <c r="H84" s="76"/>
      <c r="I84" s="31">
        <v>82</v>
      </c>
      <c r="J84" s="82">
        <v>56</v>
      </c>
      <c r="K84" s="82">
        <v>0</v>
      </c>
      <c r="L84" s="82">
        <v>0</v>
      </c>
      <c r="M84" s="82">
        <v>0</v>
      </c>
      <c r="N84" s="82">
        <v>56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56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-56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560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560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56</v>
      </c>
      <c r="DG84" s="81">
        <f t="shared" si="60"/>
        <v>-56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</v>
      </c>
      <c r="D85" s="82">
        <v>0</v>
      </c>
      <c r="E85" s="82">
        <v>0</v>
      </c>
      <c r="F85" s="82">
        <v>0</v>
      </c>
      <c r="G85" s="82">
        <v>-6</v>
      </c>
      <c r="H85" s="76"/>
      <c r="I85" s="31">
        <v>83</v>
      </c>
      <c r="J85" s="82">
        <v>6</v>
      </c>
      <c r="K85" s="82">
        <v>0</v>
      </c>
      <c r="L85" s="82">
        <v>0</v>
      </c>
      <c r="M85" s="82">
        <v>0</v>
      </c>
      <c r="N85" s="82">
        <v>6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6</v>
      </c>
      <c r="DG85" s="81">
        <f t="shared" si="60"/>
        <v>-6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-19</v>
      </c>
      <c r="D86" s="82">
        <v>0</v>
      </c>
      <c r="E86" s="82">
        <v>0</v>
      </c>
      <c r="F86" s="82">
        <v>0</v>
      </c>
      <c r="G86" s="82">
        <v>-19</v>
      </c>
      <c r="H86" s="76"/>
      <c r="I86" s="31">
        <v>84</v>
      </c>
      <c r="J86" s="82">
        <v>19</v>
      </c>
      <c r="K86" s="82">
        <v>0</v>
      </c>
      <c r="L86" s="82">
        <v>0</v>
      </c>
      <c r="M86" s="82">
        <v>0</v>
      </c>
      <c r="N86" s="82">
        <v>19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19</v>
      </c>
      <c r="DG86" s="81">
        <f t="shared" si="60"/>
        <v>-19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-34</v>
      </c>
      <c r="D87" s="82">
        <v>0</v>
      </c>
      <c r="E87" s="82">
        <v>0</v>
      </c>
      <c r="F87" s="82">
        <v>0</v>
      </c>
      <c r="G87" s="82">
        <v>-34</v>
      </c>
      <c r="H87" s="76"/>
      <c r="I87" s="31">
        <v>85</v>
      </c>
      <c r="J87" s="82">
        <v>34</v>
      </c>
      <c r="K87" s="82">
        <v>0</v>
      </c>
      <c r="L87" s="82">
        <v>0</v>
      </c>
      <c r="M87" s="82">
        <v>0</v>
      </c>
      <c r="N87" s="82">
        <v>34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34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-34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340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340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34</v>
      </c>
      <c r="DG87" s="81">
        <f t="shared" si="60"/>
        <v>-34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-34</v>
      </c>
      <c r="D88" s="82">
        <v>0</v>
      </c>
      <c r="E88" s="82">
        <v>0</v>
      </c>
      <c r="F88" s="82">
        <v>0</v>
      </c>
      <c r="G88" s="82">
        <v>-34</v>
      </c>
      <c r="H88" s="76"/>
      <c r="I88" s="31">
        <v>86</v>
      </c>
      <c r="J88" s="82">
        <v>34</v>
      </c>
      <c r="K88" s="82">
        <v>0</v>
      </c>
      <c r="L88" s="82">
        <v>0</v>
      </c>
      <c r="M88" s="82">
        <v>0</v>
      </c>
      <c r="N88" s="82">
        <v>34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34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-34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340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340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34</v>
      </c>
      <c r="DG88" s="81">
        <f t="shared" si="60"/>
        <v>-34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-49</v>
      </c>
      <c r="D89" s="82">
        <v>0</v>
      </c>
      <c r="E89" s="82">
        <v>0</v>
      </c>
      <c r="F89" s="82">
        <v>0</v>
      </c>
      <c r="G89" s="82">
        <v>-49</v>
      </c>
      <c r="H89" s="76"/>
      <c r="I89" s="31">
        <v>87</v>
      </c>
      <c r="J89" s="82">
        <v>49</v>
      </c>
      <c r="K89" s="82">
        <v>0</v>
      </c>
      <c r="L89" s="82">
        <v>0</v>
      </c>
      <c r="M89" s="82">
        <v>0</v>
      </c>
      <c r="N89" s="82">
        <v>49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49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-49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490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490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49</v>
      </c>
      <c r="DG89" s="81">
        <f t="shared" si="60"/>
        <v>-49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-59</v>
      </c>
      <c r="D90" s="82">
        <v>0</v>
      </c>
      <c r="E90" s="82">
        <v>0</v>
      </c>
      <c r="F90" s="82">
        <v>0</v>
      </c>
      <c r="G90" s="82">
        <v>-59</v>
      </c>
      <c r="H90" s="76"/>
      <c r="I90" s="31">
        <v>88</v>
      </c>
      <c r="J90" s="82">
        <v>59</v>
      </c>
      <c r="K90" s="82">
        <v>0</v>
      </c>
      <c r="L90" s="82">
        <v>0</v>
      </c>
      <c r="M90" s="82">
        <v>0</v>
      </c>
      <c r="N90" s="82">
        <v>59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59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-59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590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590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59</v>
      </c>
      <c r="DG90" s="81">
        <f t="shared" si="60"/>
        <v>-59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-54</v>
      </c>
      <c r="D91" s="82">
        <v>0</v>
      </c>
      <c r="E91" s="82">
        <v>0</v>
      </c>
      <c r="F91" s="82">
        <v>0</v>
      </c>
      <c r="G91" s="82">
        <v>-54</v>
      </c>
      <c r="H91" s="76"/>
      <c r="I91" s="31">
        <v>89</v>
      </c>
      <c r="J91" s="82">
        <v>54</v>
      </c>
      <c r="K91" s="82">
        <v>0</v>
      </c>
      <c r="L91" s="82">
        <v>0</v>
      </c>
      <c r="M91" s="82">
        <v>0</v>
      </c>
      <c r="N91" s="82">
        <v>54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54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-54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540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540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54</v>
      </c>
      <c r="DG91" s="81">
        <f t="shared" si="60"/>
        <v>-54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-61</v>
      </c>
      <c r="D92" s="82">
        <v>0</v>
      </c>
      <c r="E92" s="82">
        <v>0</v>
      </c>
      <c r="F92" s="82">
        <v>0</v>
      </c>
      <c r="G92" s="82">
        <v>-61</v>
      </c>
      <c r="H92" s="76"/>
      <c r="I92" s="31">
        <v>90</v>
      </c>
      <c r="J92" s="82">
        <v>61</v>
      </c>
      <c r="K92" s="82">
        <v>0</v>
      </c>
      <c r="L92" s="82">
        <v>0</v>
      </c>
      <c r="M92" s="82">
        <v>0</v>
      </c>
      <c r="N92" s="82">
        <v>61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61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-61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610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610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61</v>
      </c>
      <c r="DG92" s="81">
        <f t="shared" si="60"/>
        <v>-61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-28</v>
      </c>
      <c r="D93" s="82">
        <v>0</v>
      </c>
      <c r="E93" s="82">
        <v>0</v>
      </c>
      <c r="F93" s="82">
        <v>0</v>
      </c>
      <c r="G93" s="82">
        <v>-28</v>
      </c>
      <c r="H93" s="76"/>
      <c r="I93" s="31">
        <v>91</v>
      </c>
      <c r="J93" s="82">
        <v>28</v>
      </c>
      <c r="K93" s="82">
        <v>0</v>
      </c>
      <c r="L93" s="82">
        <v>0</v>
      </c>
      <c r="M93" s="82">
        <v>0</v>
      </c>
      <c r="N93" s="82">
        <v>28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28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-28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280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280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28</v>
      </c>
      <c r="DG93" s="81">
        <f t="shared" si="60"/>
        <v>-28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0.21025549999999998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4.7244500000000002E-2</v>
      </c>
      <c r="AY99" s="87">
        <f t="shared" si="65"/>
        <v>-0.25750000000000001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2.6081000000000003E-2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-2.6081000000000003E-2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0.21025549999999998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4.7244500000000002E-2</v>
      </c>
      <c r="CI99" s="89">
        <f t="shared" si="70"/>
        <v>0.25750000000000001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2.6081E-2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2.6081E-2</v>
      </c>
      <c r="DE99" s="86"/>
      <c r="DF99" s="81">
        <f t="shared" si="59"/>
        <v>0.23633649999999998</v>
      </c>
      <c r="DG99" s="81">
        <f t="shared" si="60"/>
        <v>-0.25750000000000001</v>
      </c>
      <c r="DH99" s="81">
        <f t="shared" si="61"/>
        <v>0</v>
      </c>
      <c r="DI99" s="81">
        <f t="shared" si="62"/>
        <v>0</v>
      </c>
      <c r="DJ99" s="81">
        <f t="shared" si="63"/>
        <v>2.1163499999999998E-2</v>
      </c>
      <c r="DK99" s="84">
        <f>SUM(DF99:DJ99)</f>
        <v>-3.1225022567582528E-17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350</v>
      </c>
      <c r="H3" s="174">
        <f t="shared" ref="H3:H66" ca="1" si="2">INDIRECT("ISGS_Delhi_pp!" &amp; $V$3 &amp; X3)</f>
        <v>335.16</v>
      </c>
      <c r="I3" s="178">
        <f ca="1">INDIRECT("BRPL_EOD!" &amp; $V$3 &amp; X3)</f>
        <v>258.55</v>
      </c>
      <c r="J3" s="176">
        <f ca="1">INDIRECT("BYPL_EOD!" &amp; $V$3 &amp; X3)</f>
        <v>76.61</v>
      </c>
      <c r="K3" s="176">
        <f ca="1">INDIRECT("TPDDL_EOD!" &amp; $V$3 &amp; X3)</f>
        <v>0</v>
      </c>
      <c r="L3" s="176">
        <f ca="1">INDIRECT("NDMC_EOD!" &amp; $V$3 &amp; X3)</f>
        <v>0</v>
      </c>
      <c r="M3" s="177">
        <f ca="1">SUM(I3:L3)</f>
        <v>335.16</v>
      </c>
      <c r="N3" s="175">
        <f ca="1">INDIRECT("BRPL_ISGS_exbus!" &amp; $V$3 &amp; X3)</f>
        <v>258.55</v>
      </c>
      <c r="O3" s="176">
        <f ca="1">INDIRECT("BYPL_ISGS_exbus!" &amp; $V$3 &amp; X3)</f>
        <v>76.61</v>
      </c>
      <c r="P3" s="176">
        <f ca="1">INDIRECT("TPDDL_ISGS_exbus!" &amp; $V$3 &amp; X3)</f>
        <v>0</v>
      </c>
      <c r="Q3" s="176">
        <f ca="1">INDIRECT("NDMC_ISGS_exbus!" &amp; $V$3 &amp; X3)</f>
        <v>0</v>
      </c>
      <c r="R3" s="177">
        <f ca="1">SUM(N3:Q3)</f>
        <v>335.16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350</v>
      </c>
      <c r="H4" s="182">
        <f t="shared" ca="1" si="2"/>
        <v>335.16</v>
      </c>
      <c r="I4" s="183">
        <f t="shared" ref="I4:I67" ca="1" si="5">INDIRECT("BRPL_EOD!" &amp; $V$3 &amp; X4)</f>
        <v>258.55</v>
      </c>
      <c r="J4" s="180">
        <f t="shared" ref="J4:J67" ca="1" si="6">INDIRECT("BYPL_EOD!" &amp; $V$3 &amp; X4)</f>
        <v>76.61</v>
      </c>
      <c r="K4" s="180">
        <f t="shared" ref="K4:K67" ca="1" si="7">INDIRECT("TPDDL_EOD!" &amp; $V$3 &amp; X4)</f>
        <v>0</v>
      </c>
      <c r="L4" s="180">
        <f t="shared" ref="L4:L67" ca="1" si="8">INDIRECT("NDMC_EOD!" &amp; $V$3 &amp; X4)</f>
        <v>0</v>
      </c>
      <c r="M4" s="181">
        <f t="shared" ref="M4:M67" ca="1" si="9">SUM(I4:L4)</f>
        <v>335.16</v>
      </c>
      <c r="N4" s="179">
        <f t="shared" ref="N4:N67" ca="1" si="10">INDIRECT("BRPL_ISGS_exbus!" &amp; $V$3 &amp; X4)</f>
        <v>258.55</v>
      </c>
      <c r="O4" s="180">
        <f t="shared" ref="O4:O67" ca="1" si="11">INDIRECT("BYPL_ISGS_exbus!" &amp; $V$3 &amp; X4)</f>
        <v>76.61</v>
      </c>
      <c r="P4" s="180">
        <f t="shared" ref="P4:P67" ca="1" si="12">INDIRECT("TPDDL_ISGS_exbus!" &amp; $V$3 &amp; X4)</f>
        <v>0</v>
      </c>
      <c r="Q4" s="180">
        <f t="shared" ref="Q4:Q67" ca="1" si="13">INDIRECT("NDMC_ISGS_exbus!" &amp; $V$3 &amp; X4)</f>
        <v>0</v>
      </c>
      <c r="R4" s="181">
        <f t="shared" ref="R4:R67" ca="1" si="14">SUM(N4:Q4)</f>
        <v>335.16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350</v>
      </c>
      <c r="H5" s="182">
        <f t="shared" ca="1" si="2"/>
        <v>335.16</v>
      </c>
      <c r="I5" s="183">
        <f t="shared" ca="1" si="5"/>
        <v>258.55</v>
      </c>
      <c r="J5" s="180">
        <f t="shared" ca="1" si="6"/>
        <v>76.61</v>
      </c>
      <c r="K5" s="180">
        <f t="shared" ca="1" si="7"/>
        <v>0</v>
      </c>
      <c r="L5" s="180">
        <f t="shared" ca="1" si="8"/>
        <v>0</v>
      </c>
      <c r="M5" s="181">
        <f t="shared" ca="1" si="9"/>
        <v>335.16</v>
      </c>
      <c r="N5" s="179">
        <f t="shared" ca="1" si="10"/>
        <v>258.55</v>
      </c>
      <c r="O5" s="180">
        <f t="shared" ca="1" si="11"/>
        <v>76.61</v>
      </c>
      <c r="P5" s="180">
        <f t="shared" ca="1" si="12"/>
        <v>0</v>
      </c>
      <c r="Q5" s="180">
        <f t="shared" ca="1" si="13"/>
        <v>0</v>
      </c>
      <c r="R5" s="181">
        <f t="shared" ca="1" si="14"/>
        <v>335.16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350</v>
      </c>
      <c r="H6" s="182">
        <f t="shared" ca="1" si="2"/>
        <v>335.16</v>
      </c>
      <c r="I6" s="183">
        <f t="shared" ca="1" si="5"/>
        <v>258.55</v>
      </c>
      <c r="J6" s="180">
        <f t="shared" ca="1" si="6"/>
        <v>76.61</v>
      </c>
      <c r="K6" s="180">
        <f t="shared" ca="1" si="7"/>
        <v>0</v>
      </c>
      <c r="L6" s="180">
        <f t="shared" ca="1" si="8"/>
        <v>0</v>
      </c>
      <c r="M6" s="181">
        <f t="shared" ca="1" si="9"/>
        <v>335.16</v>
      </c>
      <c r="N6" s="179">
        <f t="shared" ca="1" si="10"/>
        <v>258.55</v>
      </c>
      <c r="O6" s="180">
        <f t="shared" ca="1" si="11"/>
        <v>76.61</v>
      </c>
      <c r="P6" s="180">
        <f t="shared" ca="1" si="12"/>
        <v>0</v>
      </c>
      <c r="Q6" s="180">
        <f t="shared" ca="1" si="13"/>
        <v>0</v>
      </c>
      <c r="R6" s="181">
        <f t="shared" ca="1" si="14"/>
        <v>335.16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350</v>
      </c>
      <c r="H7" s="182">
        <f t="shared" ca="1" si="2"/>
        <v>335.16</v>
      </c>
      <c r="I7" s="183">
        <f t="shared" ca="1" si="5"/>
        <v>258.55</v>
      </c>
      <c r="J7" s="180">
        <f t="shared" ca="1" si="6"/>
        <v>76.61</v>
      </c>
      <c r="K7" s="180">
        <f t="shared" ca="1" si="7"/>
        <v>0</v>
      </c>
      <c r="L7" s="180">
        <f t="shared" ca="1" si="8"/>
        <v>0</v>
      </c>
      <c r="M7" s="181">
        <f t="shared" ca="1" si="9"/>
        <v>335.16</v>
      </c>
      <c r="N7" s="179">
        <f t="shared" ca="1" si="10"/>
        <v>258.55</v>
      </c>
      <c r="O7" s="180">
        <f t="shared" ca="1" si="11"/>
        <v>76.61</v>
      </c>
      <c r="P7" s="180">
        <f t="shared" ca="1" si="12"/>
        <v>0</v>
      </c>
      <c r="Q7" s="180">
        <f t="shared" ca="1" si="13"/>
        <v>0</v>
      </c>
      <c r="R7" s="181">
        <f t="shared" ca="1" si="14"/>
        <v>335.16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350</v>
      </c>
      <c r="H8" s="182">
        <f t="shared" ca="1" si="2"/>
        <v>335.16</v>
      </c>
      <c r="I8" s="183">
        <f t="shared" ca="1" si="5"/>
        <v>258.55</v>
      </c>
      <c r="J8" s="180">
        <f t="shared" ca="1" si="6"/>
        <v>76.61</v>
      </c>
      <c r="K8" s="180">
        <f t="shared" ca="1" si="7"/>
        <v>0</v>
      </c>
      <c r="L8" s="180">
        <f t="shared" ca="1" si="8"/>
        <v>0</v>
      </c>
      <c r="M8" s="181">
        <f t="shared" ca="1" si="9"/>
        <v>335.16</v>
      </c>
      <c r="N8" s="179">
        <f t="shared" ca="1" si="10"/>
        <v>258.55</v>
      </c>
      <c r="O8" s="180">
        <f t="shared" ca="1" si="11"/>
        <v>76.61</v>
      </c>
      <c r="P8" s="180">
        <f t="shared" ca="1" si="12"/>
        <v>0</v>
      </c>
      <c r="Q8" s="180">
        <f t="shared" ca="1" si="13"/>
        <v>0</v>
      </c>
      <c r="R8" s="181">
        <f t="shared" ca="1" si="14"/>
        <v>335.16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350</v>
      </c>
      <c r="H9" s="182">
        <f t="shared" ca="1" si="2"/>
        <v>335.16</v>
      </c>
      <c r="I9" s="183">
        <f t="shared" ca="1" si="5"/>
        <v>258.55</v>
      </c>
      <c r="J9" s="180">
        <f t="shared" ca="1" si="6"/>
        <v>76.61</v>
      </c>
      <c r="K9" s="180">
        <f t="shared" ca="1" si="7"/>
        <v>0</v>
      </c>
      <c r="L9" s="180">
        <f t="shared" ca="1" si="8"/>
        <v>0</v>
      </c>
      <c r="M9" s="181">
        <f t="shared" ca="1" si="9"/>
        <v>335.16</v>
      </c>
      <c r="N9" s="179">
        <f t="shared" ca="1" si="10"/>
        <v>258.55</v>
      </c>
      <c r="O9" s="180">
        <f t="shared" ca="1" si="11"/>
        <v>76.61</v>
      </c>
      <c r="P9" s="180">
        <f t="shared" ca="1" si="12"/>
        <v>0</v>
      </c>
      <c r="Q9" s="180">
        <f t="shared" ca="1" si="13"/>
        <v>0</v>
      </c>
      <c r="R9" s="181">
        <f t="shared" ca="1" si="14"/>
        <v>335.16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350</v>
      </c>
      <c r="H10" s="182">
        <f t="shared" ca="1" si="2"/>
        <v>335.16</v>
      </c>
      <c r="I10" s="183">
        <f t="shared" ca="1" si="5"/>
        <v>258.55</v>
      </c>
      <c r="J10" s="180">
        <f t="shared" ca="1" si="6"/>
        <v>76.61</v>
      </c>
      <c r="K10" s="180">
        <f t="shared" ca="1" si="7"/>
        <v>0</v>
      </c>
      <c r="L10" s="180">
        <f t="shared" ca="1" si="8"/>
        <v>0</v>
      </c>
      <c r="M10" s="181">
        <f t="shared" ca="1" si="9"/>
        <v>335.16</v>
      </c>
      <c r="N10" s="179">
        <f t="shared" ca="1" si="10"/>
        <v>258.55</v>
      </c>
      <c r="O10" s="180">
        <f t="shared" ca="1" si="11"/>
        <v>76.61</v>
      </c>
      <c r="P10" s="180">
        <f t="shared" ca="1" si="12"/>
        <v>0</v>
      </c>
      <c r="Q10" s="180">
        <f t="shared" ca="1" si="13"/>
        <v>0</v>
      </c>
      <c r="R10" s="181">
        <f t="shared" ca="1" si="14"/>
        <v>335.16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350</v>
      </c>
      <c r="H11" s="182">
        <f t="shared" ca="1" si="2"/>
        <v>335.16</v>
      </c>
      <c r="I11" s="183">
        <f t="shared" ca="1" si="5"/>
        <v>258.55</v>
      </c>
      <c r="J11" s="180">
        <f t="shared" ca="1" si="6"/>
        <v>76.61</v>
      </c>
      <c r="K11" s="180">
        <f t="shared" ca="1" si="7"/>
        <v>0</v>
      </c>
      <c r="L11" s="180">
        <f t="shared" ca="1" si="8"/>
        <v>0</v>
      </c>
      <c r="M11" s="181">
        <f t="shared" ca="1" si="9"/>
        <v>335.16</v>
      </c>
      <c r="N11" s="179">
        <f t="shared" ca="1" si="10"/>
        <v>258.55</v>
      </c>
      <c r="O11" s="180">
        <f t="shared" ca="1" si="11"/>
        <v>76.61</v>
      </c>
      <c r="P11" s="180">
        <f t="shared" ca="1" si="12"/>
        <v>0</v>
      </c>
      <c r="Q11" s="180">
        <f t="shared" ca="1" si="13"/>
        <v>0</v>
      </c>
      <c r="R11" s="181">
        <f t="shared" ca="1" si="14"/>
        <v>335.16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350</v>
      </c>
      <c r="H12" s="182">
        <f t="shared" ca="1" si="2"/>
        <v>335.16</v>
      </c>
      <c r="I12" s="183">
        <f t="shared" ca="1" si="5"/>
        <v>258.55</v>
      </c>
      <c r="J12" s="180">
        <f t="shared" ca="1" si="6"/>
        <v>76.61</v>
      </c>
      <c r="K12" s="180">
        <f t="shared" ca="1" si="7"/>
        <v>0</v>
      </c>
      <c r="L12" s="180">
        <f t="shared" ca="1" si="8"/>
        <v>0</v>
      </c>
      <c r="M12" s="181">
        <f t="shared" ca="1" si="9"/>
        <v>335.16</v>
      </c>
      <c r="N12" s="179">
        <f t="shared" ca="1" si="10"/>
        <v>258.55</v>
      </c>
      <c r="O12" s="180">
        <f t="shared" ca="1" si="11"/>
        <v>76.61</v>
      </c>
      <c r="P12" s="180">
        <f t="shared" ca="1" si="12"/>
        <v>0</v>
      </c>
      <c r="Q12" s="180">
        <f t="shared" ca="1" si="13"/>
        <v>0</v>
      </c>
      <c r="R12" s="181">
        <f t="shared" ca="1" si="14"/>
        <v>335.16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350</v>
      </c>
      <c r="H13" s="182">
        <f t="shared" ca="1" si="2"/>
        <v>335.16</v>
      </c>
      <c r="I13" s="183">
        <f t="shared" ca="1" si="5"/>
        <v>258.55</v>
      </c>
      <c r="J13" s="180">
        <f t="shared" ca="1" si="6"/>
        <v>76.61</v>
      </c>
      <c r="K13" s="180">
        <f t="shared" ca="1" si="7"/>
        <v>0</v>
      </c>
      <c r="L13" s="180">
        <f t="shared" ca="1" si="8"/>
        <v>0</v>
      </c>
      <c r="M13" s="181">
        <f t="shared" ca="1" si="9"/>
        <v>335.16</v>
      </c>
      <c r="N13" s="179">
        <f t="shared" ca="1" si="10"/>
        <v>258.55</v>
      </c>
      <c r="O13" s="180">
        <f t="shared" ca="1" si="11"/>
        <v>76.61</v>
      </c>
      <c r="P13" s="180">
        <f t="shared" ca="1" si="12"/>
        <v>0</v>
      </c>
      <c r="Q13" s="180">
        <f t="shared" ca="1" si="13"/>
        <v>0</v>
      </c>
      <c r="R13" s="181">
        <f t="shared" ca="1" si="14"/>
        <v>335.16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350</v>
      </c>
      <c r="H14" s="182">
        <f t="shared" ca="1" si="2"/>
        <v>335.16</v>
      </c>
      <c r="I14" s="183">
        <f t="shared" ca="1" si="5"/>
        <v>258.55</v>
      </c>
      <c r="J14" s="180">
        <f t="shared" ca="1" si="6"/>
        <v>76.61</v>
      </c>
      <c r="K14" s="180">
        <f t="shared" ca="1" si="7"/>
        <v>0</v>
      </c>
      <c r="L14" s="180">
        <f t="shared" ca="1" si="8"/>
        <v>0</v>
      </c>
      <c r="M14" s="181">
        <f t="shared" ca="1" si="9"/>
        <v>335.16</v>
      </c>
      <c r="N14" s="179">
        <f t="shared" ca="1" si="10"/>
        <v>258.55</v>
      </c>
      <c r="O14" s="180">
        <f t="shared" ca="1" si="11"/>
        <v>76.61</v>
      </c>
      <c r="P14" s="180">
        <f t="shared" ca="1" si="12"/>
        <v>0</v>
      </c>
      <c r="Q14" s="180">
        <f t="shared" ca="1" si="13"/>
        <v>0</v>
      </c>
      <c r="R14" s="181">
        <f t="shared" ca="1" si="14"/>
        <v>335.16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350</v>
      </c>
      <c r="H15" s="182">
        <f t="shared" ca="1" si="2"/>
        <v>335.16</v>
      </c>
      <c r="I15" s="183">
        <f t="shared" ca="1" si="5"/>
        <v>258.55</v>
      </c>
      <c r="J15" s="180">
        <f t="shared" ca="1" si="6"/>
        <v>76.61</v>
      </c>
      <c r="K15" s="180">
        <f t="shared" ca="1" si="7"/>
        <v>0</v>
      </c>
      <c r="L15" s="180">
        <f t="shared" ca="1" si="8"/>
        <v>0</v>
      </c>
      <c r="M15" s="181">
        <f t="shared" ca="1" si="9"/>
        <v>335.16</v>
      </c>
      <c r="N15" s="179">
        <f t="shared" ca="1" si="10"/>
        <v>258.55</v>
      </c>
      <c r="O15" s="180">
        <f t="shared" ca="1" si="11"/>
        <v>76.61</v>
      </c>
      <c r="P15" s="180">
        <f t="shared" ca="1" si="12"/>
        <v>0</v>
      </c>
      <c r="Q15" s="180">
        <f t="shared" ca="1" si="13"/>
        <v>0</v>
      </c>
      <c r="R15" s="181">
        <f t="shared" ca="1" si="14"/>
        <v>335.16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350</v>
      </c>
      <c r="H16" s="182">
        <f t="shared" ca="1" si="2"/>
        <v>335.16</v>
      </c>
      <c r="I16" s="183">
        <f t="shared" ca="1" si="5"/>
        <v>258.55</v>
      </c>
      <c r="J16" s="180">
        <f t="shared" ca="1" si="6"/>
        <v>76.61</v>
      </c>
      <c r="K16" s="180">
        <f t="shared" ca="1" si="7"/>
        <v>0</v>
      </c>
      <c r="L16" s="180">
        <f t="shared" ca="1" si="8"/>
        <v>0</v>
      </c>
      <c r="M16" s="181">
        <f t="shared" ca="1" si="9"/>
        <v>335.16</v>
      </c>
      <c r="N16" s="179">
        <f t="shared" ca="1" si="10"/>
        <v>258.55</v>
      </c>
      <c r="O16" s="180">
        <f t="shared" ca="1" si="11"/>
        <v>76.61</v>
      </c>
      <c r="P16" s="180">
        <f t="shared" ca="1" si="12"/>
        <v>0</v>
      </c>
      <c r="Q16" s="180">
        <f t="shared" ca="1" si="13"/>
        <v>0</v>
      </c>
      <c r="R16" s="181">
        <f t="shared" ca="1" si="14"/>
        <v>335.16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350</v>
      </c>
      <c r="H17" s="182">
        <f t="shared" ca="1" si="2"/>
        <v>335.16</v>
      </c>
      <c r="I17" s="183">
        <f t="shared" ca="1" si="5"/>
        <v>258.55</v>
      </c>
      <c r="J17" s="180">
        <f t="shared" ca="1" si="6"/>
        <v>76.61</v>
      </c>
      <c r="K17" s="180">
        <f t="shared" ca="1" si="7"/>
        <v>0</v>
      </c>
      <c r="L17" s="180">
        <f t="shared" ca="1" si="8"/>
        <v>0</v>
      </c>
      <c r="M17" s="181">
        <f t="shared" ca="1" si="9"/>
        <v>335.16</v>
      </c>
      <c r="N17" s="179">
        <f t="shared" ca="1" si="10"/>
        <v>258.55</v>
      </c>
      <c r="O17" s="180">
        <f t="shared" ca="1" si="11"/>
        <v>76.61</v>
      </c>
      <c r="P17" s="180">
        <f t="shared" ca="1" si="12"/>
        <v>0</v>
      </c>
      <c r="Q17" s="180">
        <f t="shared" ca="1" si="13"/>
        <v>0</v>
      </c>
      <c r="R17" s="181">
        <f t="shared" ca="1" si="14"/>
        <v>335.16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350</v>
      </c>
      <c r="H18" s="182">
        <f t="shared" ca="1" si="2"/>
        <v>335.16</v>
      </c>
      <c r="I18" s="183">
        <f t="shared" ca="1" si="5"/>
        <v>258.55</v>
      </c>
      <c r="J18" s="180">
        <f t="shared" ca="1" si="6"/>
        <v>76.61</v>
      </c>
      <c r="K18" s="180">
        <f t="shared" ca="1" si="7"/>
        <v>0</v>
      </c>
      <c r="L18" s="180">
        <f t="shared" ca="1" si="8"/>
        <v>0</v>
      </c>
      <c r="M18" s="181">
        <f t="shared" ca="1" si="9"/>
        <v>335.16</v>
      </c>
      <c r="N18" s="179">
        <f t="shared" ca="1" si="10"/>
        <v>258.55</v>
      </c>
      <c r="O18" s="180">
        <f t="shared" ca="1" si="11"/>
        <v>76.61</v>
      </c>
      <c r="P18" s="180">
        <f t="shared" ca="1" si="12"/>
        <v>0</v>
      </c>
      <c r="Q18" s="180">
        <f t="shared" ca="1" si="13"/>
        <v>0</v>
      </c>
      <c r="R18" s="181">
        <f t="shared" ca="1" si="14"/>
        <v>335.16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350</v>
      </c>
      <c r="H19" s="182">
        <f t="shared" ca="1" si="2"/>
        <v>335.16</v>
      </c>
      <c r="I19" s="183">
        <f t="shared" ca="1" si="5"/>
        <v>258.55</v>
      </c>
      <c r="J19" s="180">
        <f t="shared" ca="1" si="6"/>
        <v>76.61</v>
      </c>
      <c r="K19" s="180">
        <f t="shared" ca="1" si="7"/>
        <v>0</v>
      </c>
      <c r="L19" s="180">
        <f t="shared" ca="1" si="8"/>
        <v>0</v>
      </c>
      <c r="M19" s="181">
        <f t="shared" ca="1" si="9"/>
        <v>335.16</v>
      </c>
      <c r="N19" s="179">
        <f t="shared" ca="1" si="10"/>
        <v>258.55</v>
      </c>
      <c r="O19" s="180">
        <f t="shared" ca="1" si="11"/>
        <v>76.61</v>
      </c>
      <c r="P19" s="180">
        <f t="shared" ca="1" si="12"/>
        <v>0</v>
      </c>
      <c r="Q19" s="180">
        <f t="shared" ca="1" si="13"/>
        <v>0</v>
      </c>
      <c r="R19" s="181">
        <f t="shared" ca="1" si="14"/>
        <v>335.16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350</v>
      </c>
      <c r="H20" s="182">
        <f t="shared" ca="1" si="2"/>
        <v>335.16</v>
      </c>
      <c r="I20" s="183">
        <f t="shared" ca="1" si="5"/>
        <v>258.55</v>
      </c>
      <c r="J20" s="180">
        <f t="shared" ca="1" si="6"/>
        <v>76.61</v>
      </c>
      <c r="K20" s="180">
        <f t="shared" ca="1" si="7"/>
        <v>0</v>
      </c>
      <c r="L20" s="180">
        <f t="shared" ca="1" si="8"/>
        <v>0</v>
      </c>
      <c r="M20" s="181">
        <f t="shared" ca="1" si="9"/>
        <v>335.16</v>
      </c>
      <c r="N20" s="179">
        <f t="shared" ca="1" si="10"/>
        <v>258.55</v>
      </c>
      <c r="O20" s="180">
        <f t="shared" ca="1" si="11"/>
        <v>76.61</v>
      </c>
      <c r="P20" s="180">
        <f t="shared" ca="1" si="12"/>
        <v>0</v>
      </c>
      <c r="Q20" s="180">
        <f t="shared" ca="1" si="13"/>
        <v>0</v>
      </c>
      <c r="R20" s="181">
        <f t="shared" ca="1" si="14"/>
        <v>335.16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350</v>
      </c>
      <c r="H21" s="182">
        <f t="shared" ca="1" si="2"/>
        <v>335.16</v>
      </c>
      <c r="I21" s="183">
        <f t="shared" ca="1" si="5"/>
        <v>258.55</v>
      </c>
      <c r="J21" s="180">
        <f t="shared" ca="1" si="6"/>
        <v>76.61</v>
      </c>
      <c r="K21" s="180">
        <f t="shared" ca="1" si="7"/>
        <v>0</v>
      </c>
      <c r="L21" s="180">
        <f t="shared" ca="1" si="8"/>
        <v>0</v>
      </c>
      <c r="M21" s="181">
        <f t="shared" ca="1" si="9"/>
        <v>335.16</v>
      </c>
      <c r="N21" s="179">
        <f t="shared" ca="1" si="10"/>
        <v>258.55</v>
      </c>
      <c r="O21" s="180">
        <f t="shared" ca="1" si="11"/>
        <v>76.61</v>
      </c>
      <c r="P21" s="180">
        <f t="shared" ca="1" si="12"/>
        <v>0</v>
      </c>
      <c r="Q21" s="180">
        <f t="shared" ca="1" si="13"/>
        <v>0</v>
      </c>
      <c r="R21" s="181">
        <f t="shared" ca="1" si="14"/>
        <v>335.16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350</v>
      </c>
      <c r="H22" s="182">
        <f t="shared" ca="1" si="2"/>
        <v>335.16</v>
      </c>
      <c r="I22" s="183">
        <f t="shared" ca="1" si="5"/>
        <v>258.55</v>
      </c>
      <c r="J22" s="180">
        <f t="shared" ca="1" si="6"/>
        <v>76.61</v>
      </c>
      <c r="K22" s="180">
        <f t="shared" ca="1" si="7"/>
        <v>0</v>
      </c>
      <c r="L22" s="180">
        <f t="shared" ca="1" si="8"/>
        <v>0</v>
      </c>
      <c r="M22" s="181">
        <f t="shared" ca="1" si="9"/>
        <v>335.16</v>
      </c>
      <c r="N22" s="179">
        <f t="shared" ca="1" si="10"/>
        <v>258.55</v>
      </c>
      <c r="O22" s="180">
        <f t="shared" ca="1" si="11"/>
        <v>76.61</v>
      </c>
      <c r="P22" s="180">
        <f t="shared" ca="1" si="12"/>
        <v>0</v>
      </c>
      <c r="Q22" s="180">
        <f t="shared" ca="1" si="13"/>
        <v>0</v>
      </c>
      <c r="R22" s="181">
        <f t="shared" ca="1" si="14"/>
        <v>335.16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400</v>
      </c>
      <c r="H23" s="182">
        <f t="shared" ca="1" si="2"/>
        <v>383.04</v>
      </c>
      <c r="I23" s="183">
        <f t="shared" ca="1" si="5"/>
        <v>306.43</v>
      </c>
      <c r="J23" s="180">
        <f t="shared" ca="1" si="6"/>
        <v>76.61</v>
      </c>
      <c r="K23" s="180">
        <f t="shared" ca="1" si="7"/>
        <v>0</v>
      </c>
      <c r="L23" s="180">
        <f t="shared" ca="1" si="8"/>
        <v>0</v>
      </c>
      <c r="M23" s="181">
        <f t="shared" ca="1" si="9"/>
        <v>383.04</v>
      </c>
      <c r="N23" s="179">
        <f t="shared" ca="1" si="10"/>
        <v>306.43</v>
      </c>
      <c r="O23" s="180">
        <f t="shared" ca="1" si="11"/>
        <v>76.61</v>
      </c>
      <c r="P23" s="180">
        <f t="shared" ca="1" si="12"/>
        <v>0</v>
      </c>
      <c r="Q23" s="180">
        <f t="shared" ca="1" si="13"/>
        <v>0</v>
      </c>
      <c r="R23" s="181">
        <f t="shared" ca="1" si="14"/>
        <v>383.04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440</v>
      </c>
      <c r="H24" s="182">
        <f t="shared" ca="1" si="2"/>
        <v>421.34399999999999</v>
      </c>
      <c r="I24" s="183">
        <f t="shared" ca="1" si="5"/>
        <v>344.73</v>
      </c>
      <c r="J24" s="180">
        <f t="shared" ca="1" si="6"/>
        <v>76.61</v>
      </c>
      <c r="K24" s="180">
        <f t="shared" ca="1" si="7"/>
        <v>0</v>
      </c>
      <c r="L24" s="180">
        <f t="shared" ca="1" si="8"/>
        <v>0</v>
      </c>
      <c r="M24" s="181">
        <f t="shared" ca="1" si="9"/>
        <v>421.34000000000003</v>
      </c>
      <c r="N24" s="179">
        <f t="shared" ca="1" si="10"/>
        <v>344.73327270138128</v>
      </c>
      <c r="O24" s="180">
        <f t="shared" ca="1" si="11"/>
        <v>76.610727298618684</v>
      </c>
      <c r="P24" s="180">
        <f t="shared" ca="1" si="12"/>
        <v>0</v>
      </c>
      <c r="Q24" s="180">
        <f t="shared" ca="1" si="13"/>
        <v>0</v>
      </c>
      <c r="R24" s="181">
        <f t="shared" ca="1" si="14"/>
        <v>421.34399999999994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500</v>
      </c>
      <c r="H25" s="182">
        <f t="shared" ca="1" si="2"/>
        <v>478.8</v>
      </c>
      <c r="I25" s="183">
        <f t="shared" ca="1" si="5"/>
        <v>402.19</v>
      </c>
      <c r="J25" s="180">
        <f t="shared" ca="1" si="6"/>
        <v>76.61</v>
      </c>
      <c r="K25" s="180">
        <f t="shared" ca="1" si="7"/>
        <v>0</v>
      </c>
      <c r="L25" s="180">
        <f t="shared" ca="1" si="8"/>
        <v>0</v>
      </c>
      <c r="M25" s="181">
        <f t="shared" ca="1" si="9"/>
        <v>478.8</v>
      </c>
      <c r="N25" s="179">
        <f t="shared" ca="1" si="10"/>
        <v>402.19</v>
      </c>
      <c r="O25" s="180">
        <f t="shared" ca="1" si="11"/>
        <v>76.61</v>
      </c>
      <c r="P25" s="180">
        <f t="shared" ca="1" si="12"/>
        <v>0</v>
      </c>
      <c r="Q25" s="180">
        <f t="shared" ca="1" si="13"/>
        <v>0</v>
      </c>
      <c r="R25" s="181">
        <f t="shared" ca="1" si="14"/>
        <v>478.8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560</v>
      </c>
      <c r="H26" s="182">
        <f t="shared" ca="1" si="2"/>
        <v>536.25599999999997</v>
      </c>
      <c r="I26" s="183">
        <f t="shared" ca="1" si="5"/>
        <v>459.65</v>
      </c>
      <c r="J26" s="180">
        <f t="shared" ca="1" si="6"/>
        <v>76.61</v>
      </c>
      <c r="K26" s="180">
        <f t="shared" ca="1" si="7"/>
        <v>0</v>
      </c>
      <c r="L26" s="180">
        <f t="shared" ca="1" si="8"/>
        <v>0</v>
      </c>
      <c r="M26" s="181">
        <f t="shared" ca="1" si="9"/>
        <v>536.26</v>
      </c>
      <c r="N26" s="179">
        <f t="shared" ca="1" si="10"/>
        <v>459.64657143922722</v>
      </c>
      <c r="O26" s="180">
        <f t="shared" ca="1" si="11"/>
        <v>76.609428560772756</v>
      </c>
      <c r="P26" s="180">
        <f t="shared" ca="1" si="12"/>
        <v>0</v>
      </c>
      <c r="Q26" s="180">
        <f t="shared" ca="1" si="13"/>
        <v>0</v>
      </c>
      <c r="R26" s="181">
        <f t="shared" ca="1" si="14"/>
        <v>536.25599999999997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589.61500000000001</v>
      </c>
      <c r="H27" s="182">
        <f t="shared" ca="1" si="2"/>
        <v>564.61532399999999</v>
      </c>
      <c r="I27" s="183">
        <f t="shared" ca="1" si="5"/>
        <v>488.01</v>
      </c>
      <c r="J27" s="180">
        <f t="shared" ca="1" si="6"/>
        <v>76.61</v>
      </c>
      <c r="K27" s="180">
        <f t="shared" ca="1" si="7"/>
        <v>0</v>
      </c>
      <c r="L27" s="180">
        <f t="shared" ca="1" si="8"/>
        <v>0</v>
      </c>
      <c r="M27" s="181">
        <f t="shared" ca="1" si="9"/>
        <v>564.62</v>
      </c>
      <c r="N27" s="179">
        <f t="shared" ca="1" si="10"/>
        <v>488.00595845921146</v>
      </c>
      <c r="O27" s="180">
        <f t="shared" ca="1" si="11"/>
        <v>76.609365540788488</v>
      </c>
      <c r="P27" s="180">
        <f t="shared" ca="1" si="12"/>
        <v>0</v>
      </c>
      <c r="Q27" s="180">
        <f t="shared" ca="1" si="13"/>
        <v>0</v>
      </c>
      <c r="R27" s="181">
        <f t="shared" ca="1" si="14"/>
        <v>564.61532399999999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589.61500000000001</v>
      </c>
      <c r="H28" s="182">
        <f t="shared" ca="1" si="2"/>
        <v>564.61532399999999</v>
      </c>
      <c r="I28" s="183">
        <f t="shared" ca="1" si="5"/>
        <v>488.01</v>
      </c>
      <c r="J28" s="180">
        <f t="shared" ca="1" si="6"/>
        <v>76.61</v>
      </c>
      <c r="K28" s="180">
        <f t="shared" ca="1" si="7"/>
        <v>0</v>
      </c>
      <c r="L28" s="180">
        <f t="shared" ca="1" si="8"/>
        <v>0</v>
      </c>
      <c r="M28" s="181">
        <f t="shared" ca="1" si="9"/>
        <v>564.62</v>
      </c>
      <c r="N28" s="179">
        <f t="shared" ca="1" si="10"/>
        <v>488.00595845921146</v>
      </c>
      <c r="O28" s="180">
        <f t="shared" ca="1" si="11"/>
        <v>76.609365540788488</v>
      </c>
      <c r="P28" s="180">
        <f t="shared" ca="1" si="12"/>
        <v>0</v>
      </c>
      <c r="Q28" s="180">
        <f t="shared" ca="1" si="13"/>
        <v>0</v>
      </c>
      <c r="R28" s="181">
        <f t="shared" ca="1" si="14"/>
        <v>564.61532399999999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598.61500000000001</v>
      </c>
      <c r="H29" s="182">
        <f t="shared" ca="1" si="2"/>
        <v>573.23372400000005</v>
      </c>
      <c r="I29" s="183">
        <f t="shared" ca="1" si="5"/>
        <v>488</v>
      </c>
      <c r="J29" s="180">
        <f t="shared" ca="1" si="6"/>
        <v>76.61</v>
      </c>
      <c r="K29" s="180">
        <f t="shared" ca="1" si="7"/>
        <v>8.6199999999999992</v>
      </c>
      <c r="L29" s="180">
        <f t="shared" ca="1" si="8"/>
        <v>0</v>
      </c>
      <c r="M29" s="181">
        <f t="shared" ca="1" si="9"/>
        <v>573.23</v>
      </c>
      <c r="N29" s="179">
        <f t="shared" ca="1" si="10"/>
        <v>488.00317030162415</v>
      </c>
      <c r="O29" s="180">
        <f t="shared" ca="1" si="11"/>
        <v>76.61049769837588</v>
      </c>
      <c r="P29" s="180">
        <f t="shared" ca="1" si="12"/>
        <v>8.6200559999999999</v>
      </c>
      <c r="Q29" s="180">
        <f t="shared" ca="1" si="13"/>
        <v>0</v>
      </c>
      <c r="R29" s="181">
        <f t="shared" ca="1" si="14"/>
        <v>573.23372400000005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669.81502799999998</v>
      </c>
      <c r="H30" s="182">
        <f t="shared" ca="1" si="2"/>
        <v>641.41487099999995</v>
      </c>
      <c r="I30" s="183">
        <f t="shared" ca="1" si="5"/>
        <v>478.74</v>
      </c>
      <c r="J30" s="180">
        <f t="shared" ca="1" si="6"/>
        <v>154.21</v>
      </c>
      <c r="K30" s="180">
        <f t="shared" ca="1" si="7"/>
        <v>8.4600000000000009</v>
      </c>
      <c r="L30" s="180">
        <f t="shared" ca="1" si="8"/>
        <v>0</v>
      </c>
      <c r="M30" s="181">
        <f t="shared" ca="1" si="9"/>
        <v>641.41000000000008</v>
      </c>
      <c r="N30" s="179">
        <f t="shared" ca="1" si="10"/>
        <v>478.74363565042631</v>
      </c>
      <c r="O30" s="180">
        <f t="shared" ca="1" si="11"/>
        <v>154.21117110258646</v>
      </c>
      <c r="P30" s="180">
        <f t="shared" ca="1" si="12"/>
        <v>8.4600642469871055</v>
      </c>
      <c r="Q30" s="180">
        <f t="shared" ca="1" si="13"/>
        <v>0</v>
      </c>
      <c r="R30" s="181">
        <f t="shared" ca="1" si="14"/>
        <v>641.41487099999995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682.47519999999997</v>
      </c>
      <c r="H31" s="182">
        <f t="shared" ca="1" si="2"/>
        <v>653.53825200000006</v>
      </c>
      <c r="I31" s="183">
        <f t="shared" ca="1" si="5"/>
        <v>487.79</v>
      </c>
      <c r="J31" s="180">
        <f t="shared" ca="1" si="6"/>
        <v>157.12</v>
      </c>
      <c r="K31" s="180">
        <f t="shared" ca="1" si="7"/>
        <v>8.6199999999999992</v>
      </c>
      <c r="L31" s="180">
        <f t="shared" ca="1" si="8"/>
        <v>0</v>
      </c>
      <c r="M31" s="181">
        <f t="shared" ca="1" si="9"/>
        <v>653.53000000000009</v>
      </c>
      <c r="N31" s="179">
        <f t="shared" ca="1" si="10"/>
        <v>487.79615923229233</v>
      </c>
      <c r="O31" s="180">
        <f t="shared" ca="1" si="11"/>
        <v>157.12198392459413</v>
      </c>
      <c r="P31" s="180">
        <f t="shared" ca="1" si="12"/>
        <v>8.6201088431135506</v>
      </c>
      <c r="Q31" s="180">
        <f t="shared" ca="1" si="13"/>
        <v>0</v>
      </c>
      <c r="R31" s="181">
        <f t="shared" ca="1" si="14"/>
        <v>653.53825200000006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682.47519999999997</v>
      </c>
      <c r="H32" s="182">
        <f t="shared" ca="1" si="2"/>
        <v>653.53825200000006</v>
      </c>
      <c r="I32" s="183">
        <f t="shared" ca="1" si="5"/>
        <v>487.79</v>
      </c>
      <c r="J32" s="180">
        <f t="shared" ca="1" si="6"/>
        <v>157.12</v>
      </c>
      <c r="K32" s="180">
        <f t="shared" ca="1" si="7"/>
        <v>8.6199999999999992</v>
      </c>
      <c r="L32" s="180">
        <f t="shared" ca="1" si="8"/>
        <v>0</v>
      </c>
      <c r="M32" s="181">
        <f t="shared" ca="1" si="9"/>
        <v>653.53000000000009</v>
      </c>
      <c r="N32" s="179">
        <f t="shared" ca="1" si="10"/>
        <v>487.79615923229233</v>
      </c>
      <c r="O32" s="180">
        <f t="shared" ca="1" si="11"/>
        <v>157.12198392459413</v>
      </c>
      <c r="P32" s="180">
        <f t="shared" ca="1" si="12"/>
        <v>8.6201088431135506</v>
      </c>
      <c r="Q32" s="180">
        <f t="shared" ca="1" si="13"/>
        <v>0</v>
      </c>
      <c r="R32" s="181">
        <f t="shared" ca="1" si="14"/>
        <v>653.53825200000006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682.47519999999997</v>
      </c>
      <c r="H33" s="182">
        <f t="shared" ca="1" si="2"/>
        <v>653.53825200000006</v>
      </c>
      <c r="I33" s="183">
        <f t="shared" ca="1" si="5"/>
        <v>487.79</v>
      </c>
      <c r="J33" s="180">
        <f t="shared" ca="1" si="6"/>
        <v>157.12</v>
      </c>
      <c r="K33" s="180">
        <f t="shared" ca="1" si="7"/>
        <v>8.6199999999999992</v>
      </c>
      <c r="L33" s="180">
        <f t="shared" ca="1" si="8"/>
        <v>0</v>
      </c>
      <c r="M33" s="181">
        <f t="shared" ca="1" si="9"/>
        <v>653.53000000000009</v>
      </c>
      <c r="N33" s="179">
        <f t="shared" ca="1" si="10"/>
        <v>487.79615923229233</v>
      </c>
      <c r="O33" s="180">
        <f t="shared" ca="1" si="11"/>
        <v>157.12198392459413</v>
      </c>
      <c r="P33" s="180">
        <f t="shared" ca="1" si="12"/>
        <v>8.6201088431135506</v>
      </c>
      <c r="Q33" s="180">
        <f t="shared" ca="1" si="13"/>
        <v>0</v>
      </c>
      <c r="R33" s="181">
        <f t="shared" ca="1" si="14"/>
        <v>653.53825200000006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682.47519999999997</v>
      </c>
      <c r="H34" s="182">
        <f t="shared" ca="1" si="2"/>
        <v>653.53825200000006</v>
      </c>
      <c r="I34" s="183">
        <f t="shared" ca="1" si="5"/>
        <v>487.79</v>
      </c>
      <c r="J34" s="180">
        <f t="shared" ca="1" si="6"/>
        <v>157.12</v>
      </c>
      <c r="K34" s="180">
        <f t="shared" ca="1" si="7"/>
        <v>8.6199999999999992</v>
      </c>
      <c r="L34" s="180">
        <f t="shared" ca="1" si="8"/>
        <v>0</v>
      </c>
      <c r="M34" s="181">
        <f t="shared" ca="1" si="9"/>
        <v>653.53000000000009</v>
      </c>
      <c r="N34" s="179">
        <f t="shared" ca="1" si="10"/>
        <v>487.79615923229233</v>
      </c>
      <c r="O34" s="180">
        <f t="shared" ca="1" si="11"/>
        <v>157.12198392459413</v>
      </c>
      <c r="P34" s="180">
        <f t="shared" ca="1" si="12"/>
        <v>8.6201088431135506</v>
      </c>
      <c r="Q34" s="180">
        <f t="shared" ca="1" si="13"/>
        <v>0</v>
      </c>
      <c r="R34" s="181">
        <f t="shared" ca="1" si="14"/>
        <v>653.53825200000006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682.47519999999997</v>
      </c>
      <c r="H35" s="182">
        <f t="shared" ca="1" si="2"/>
        <v>653.53825200000006</v>
      </c>
      <c r="I35" s="183">
        <f t="shared" ca="1" si="5"/>
        <v>487.79</v>
      </c>
      <c r="J35" s="180">
        <f t="shared" ca="1" si="6"/>
        <v>157.12</v>
      </c>
      <c r="K35" s="180">
        <f t="shared" ca="1" si="7"/>
        <v>8.6199999999999992</v>
      </c>
      <c r="L35" s="180">
        <f t="shared" ca="1" si="8"/>
        <v>0</v>
      </c>
      <c r="M35" s="181">
        <f t="shared" ca="1" si="9"/>
        <v>653.53000000000009</v>
      </c>
      <c r="N35" s="179">
        <f t="shared" ca="1" si="10"/>
        <v>487.79615923229233</v>
      </c>
      <c r="O35" s="180">
        <f t="shared" ca="1" si="11"/>
        <v>157.12198392459413</v>
      </c>
      <c r="P35" s="180">
        <f t="shared" ca="1" si="12"/>
        <v>8.6201088431135506</v>
      </c>
      <c r="Q35" s="180">
        <f t="shared" ca="1" si="13"/>
        <v>0</v>
      </c>
      <c r="R35" s="181">
        <f t="shared" ca="1" si="14"/>
        <v>653.53825200000006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682.47519999999997</v>
      </c>
      <c r="H36" s="182">
        <f t="shared" ca="1" si="2"/>
        <v>653.53825200000006</v>
      </c>
      <c r="I36" s="183">
        <f t="shared" ca="1" si="5"/>
        <v>487.79</v>
      </c>
      <c r="J36" s="180">
        <f t="shared" ca="1" si="6"/>
        <v>157.12</v>
      </c>
      <c r="K36" s="180">
        <f t="shared" ca="1" si="7"/>
        <v>8.6199999999999992</v>
      </c>
      <c r="L36" s="180">
        <f t="shared" ca="1" si="8"/>
        <v>0</v>
      </c>
      <c r="M36" s="181">
        <f t="shared" ca="1" si="9"/>
        <v>653.53000000000009</v>
      </c>
      <c r="N36" s="179">
        <f t="shared" ca="1" si="10"/>
        <v>487.79615923229233</v>
      </c>
      <c r="O36" s="180">
        <f t="shared" ca="1" si="11"/>
        <v>157.12198392459413</v>
      </c>
      <c r="P36" s="180">
        <f t="shared" ca="1" si="12"/>
        <v>8.6201088431135506</v>
      </c>
      <c r="Q36" s="180">
        <f t="shared" ca="1" si="13"/>
        <v>0</v>
      </c>
      <c r="R36" s="181">
        <f t="shared" ca="1" si="14"/>
        <v>653.53825200000006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682.47519999999997</v>
      </c>
      <c r="H37" s="182">
        <f t="shared" ca="1" si="2"/>
        <v>653.53825200000006</v>
      </c>
      <c r="I37" s="183">
        <f t="shared" ca="1" si="5"/>
        <v>487.79</v>
      </c>
      <c r="J37" s="180">
        <f t="shared" ca="1" si="6"/>
        <v>157.12</v>
      </c>
      <c r="K37" s="180">
        <f t="shared" ca="1" si="7"/>
        <v>8.6199999999999992</v>
      </c>
      <c r="L37" s="180">
        <f t="shared" ca="1" si="8"/>
        <v>0</v>
      </c>
      <c r="M37" s="181">
        <f t="shared" ca="1" si="9"/>
        <v>653.53000000000009</v>
      </c>
      <c r="N37" s="179">
        <f t="shared" ca="1" si="10"/>
        <v>487.79615923229233</v>
      </c>
      <c r="O37" s="180">
        <f t="shared" ca="1" si="11"/>
        <v>157.12198392459413</v>
      </c>
      <c r="P37" s="180">
        <f t="shared" ca="1" si="12"/>
        <v>8.6201088431135506</v>
      </c>
      <c r="Q37" s="180">
        <f t="shared" ca="1" si="13"/>
        <v>0</v>
      </c>
      <c r="R37" s="181">
        <f t="shared" ca="1" si="14"/>
        <v>653.53825200000006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682.47519999999997</v>
      </c>
      <c r="H38" s="182">
        <f t="shared" ca="1" si="2"/>
        <v>653.53825200000006</v>
      </c>
      <c r="I38" s="183">
        <f t="shared" ca="1" si="5"/>
        <v>487.79</v>
      </c>
      <c r="J38" s="180">
        <f t="shared" ca="1" si="6"/>
        <v>157.12</v>
      </c>
      <c r="K38" s="180">
        <f t="shared" ca="1" si="7"/>
        <v>8.6199999999999992</v>
      </c>
      <c r="L38" s="180">
        <f t="shared" ca="1" si="8"/>
        <v>0</v>
      </c>
      <c r="M38" s="181">
        <f t="shared" ca="1" si="9"/>
        <v>653.53000000000009</v>
      </c>
      <c r="N38" s="179">
        <f t="shared" ca="1" si="10"/>
        <v>487.79615923229233</v>
      </c>
      <c r="O38" s="180">
        <f t="shared" ca="1" si="11"/>
        <v>157.12198392459413</v>
      </c>
      <c r="P38" s="180">
        <f t="shared" ca="1" si="12"/>
        <v>8.6201088431135506</v>
      </c>
      <c r="Q38" s="180">
        <f t="shared" ca="1" si="13"/>
        <v>0</v>
      </c>
      <c r="R38" s="181">
        <f t="shared" ca="1" si="14"/>
        <v>653.53825200000006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682.47519999999997</v>
      </c>
      <c r="H39" s="182">
        <f t="shared" ca="1" si="2"/>
        <v>653.53825200000006</v>
      </c>
      <c r="I39" s="183">
        <f t="shared" ca="1" si="5"/>
        <v>487.79</v>
      </c>
      <c r="J39" s="180">
        <f t="shared" ca="1" si="6"/>
        <v>157.12</v>
      </c>
      <c r="K39" s="180">
        <f t="shared" ca="1" si="7"/>
        <v>8.6199999999999992</v>
      </c>
      <c r="L39" s="180">
        <f t="shared" ca="1" si="8"/>
        <v>0</v>
      </c>
      <c r="M39" s="181">
        <f t="shared" ca="1" si="9"/>
        <v>653.53000000000009</v>
      </c>
      <c r="N39" s="179">
        <f t="shared" ca="1" si="10"/>
        <v>487.79615923229233</v>
      </c>
      <c r="O39" s="180">
        <f t="shared" ca="1" si="11"/>
        <v>157.12198392459413</v>
      </c>
      <c r="P39" s="180">
        <f t="shared" ca="1" si="12"/>
        <v>8.6201088431135506</v>
      </c>
      <c r="Q39" s="180">
        <f t="shared" ca="1" si="13"/>
        <v>0</v>
      </c>
      <c r="R39" s="181">
        <f t="shared" ca="1" si="14"/>
        <v>653.53825200000006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682.47519999999997</v>
      </c>
      <c r="H40" s="182">
        <f t="shared" ca="1" si="2"/>
        <v>653.53825200000006</v>
      </c>
      <c r="I40" s="183">
        <f t="shared" ca="1" si="5"/>
        <v>487.79</v>
      </c>
      <c r="J40" s="180">
        <f t="shared" ca="1" si="6"/>
        <v>157.12</v>
      </c>
      <c r="K40" s="180">
        <f t="shared" ca="1" si="7"/>
        <v>8.6199999999999992</v>
      </c>
      <c r="L40" s="180">
        <f t="shared" ca="1" si="8"/>
        <v>0</v>
      </c>
      <c r="M40" s="181">
        <f t="shared" ca="1" si="9"/>
        <v>653.53000000000009</v>
      </c>
      <c r="N40" s="179">
        <f t="shared" ca="1" si="10"/>
        <v>487.79615923229233</v>
      </c>
      <c r="O40" s="180">
        <f t="shared" ca="1" si="11"/>
        <v>157.12198392459413</v>
      </c>
      <c r="P40" s="180">
        <f t="shared" ca="1" si="12"/>
        <v>8.6201088431135506</v>
      </c>
      <c r="Q40" s="180">
        <f t="shared" ca="1" si="13"/>
        <v>0</v>
      </c>
      <c r="R40" s="181">
        <f t="shared" ca="1" si="14"/>
        <v>653.53825200000006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682.47519999999997</v>
      </c>
      <c r="H41" s="182">
        <f t="shared" ca="1" si="2"/>
        <v>653.53825200000006</v>
      </c>
      <c r="I41" s="183">
        <f t="shared" ca="1" si="5"/>
        <v>487.79</v>
      </c>
      <c r="J41" s="180">
        <f t="shared" ca="1" si="6"/>
        <v>157.12</v>
      </c>
      <c r="K41" s="180">
        <f t="shared" ca="1" si="7"/>
        <v>8.6199999999999992</v>
      </c>
      <c r="L41" s="180">
        <f t="shared" ca="1" si="8"/>
        <v>0</v>
      </c>
      <c r="M41" s="181">
        <f t="shared" ca="1" si="9"/>
        <v>653.53000000000009</v>
      </c>
      <c r="N41" s="179">
        <f t="shared" ca="1" si="10"/>
        <v>487.79615923229233</v>
      </c>
      <c r="O41" s="180">
        <f t="shared" ca="1" si="11"/>
        <v>157.12198392459413</v>
      </c>
      <c r="P41" s="180">
        <f t="shared" ca="1" si="12"/>
        <v>8.6201088431135506</v>
      </c>
      <c r="Q41" s="180">
        <f t="shared" ca="1" si="13"/>
        <v>0</v>
      </c>
      <c r="R41" s="181">
        <f t="shared" ca="1" si="14"/>
        <v>653.53825200000006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682.47519999999997</v>
      </c>
      <c r="H42" s="182">
        <f t="shared" ca="1" si="2"/>
        <v>653.53825200000006</v>
      </c>
      <c r="I42" s="183">
        <f t="shared" ca="1" si="5"/>
        <v>487.79</v>
      </c>
      <c r="J42" s="180">
        <f t="shared" ca="1" si="6"/>
        <v>157.12</v>
      </c>
      <c r="K42" s="180">
        <f t="shared" ca="1" si="7"/>
        <v>8.6199999999999992</v>
      </c>
      <c r="L42" s="180">
        <f t="shared" ca="1" si="8"/>
        <v>0</v>
      </c>
      <c r="M42" s="181">
        <f t="shared" ca="1" si="9"/>
        <v>653.53000000000009</v>
      </c>
      <c r="N42" s="179">
        <f t="shared" ca="1" si="10"/>
        <v>487.79615923229233</v>
      </c>
      <c r="O42" s="180">
        <f t="shared" ca="1" si="11"/>
        <v>157.12198392459413</v>
      </c>
      <c r="P42" s="180">
        <f t="shared" ca="1" si="12"/>
        <v>8.6201088431135506</v>
      </c>
      <c r="Q42" s="180">
        <f t="shared" ca="1" si="13"/>
        <v>0</v>
      </c>
      <c r="R42" s="181">
        <f t="shared" ca="1" si="14"/>
        <v>653.53825200000006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598.61500000000001</v>
      </c>
      <c r="H43" s="182">
        <f t="shared" ca="1" si="2"/>
        <v>573.23372400000005</v>
      </c>
      <c r="I43" s="183">
        <f t="shared" ca="1" si="5"/>
        <v>488</v>
      </c>
      <c r="J43" s="180">
        <f t="shared" ca="1" si="6"/>
        <v>76.61</v>
      </c>
      <c r="K43" s="180">
        <f t="shared" ca="1" si="7"/>
        <v>8.6199999999999992</v>
      </c>
      <c r="L43" s="180">
        <f t="shared" ca="1" si="8"/>
        <v>0</v>
      </c>
      <c r="M43" s="181">
        <f t="shared" ca="1" si="9"/>
        <v>573.23</v>
      </c>
      <c r="N43" s="179">
        <f t="shared" ca="1" si="10"/>
        <v>488.00317030162415</v>
      </c>
      <c r="O43" s="180">
        <f t="shared" ca="1" si="11"/>
        <v>76.61049769837588</v>
      </c>
      <c r="P43" s="180">
        <f t="shared" ca="1" si="12"/>
        <v>8.6200559999999999</v>
      </c>
      <c r="Q43" s="180">
        <f t="shared" ca="1" si="13"/>
        <v>0</v>
      </c>
      <c r="R43" s="181">
        <f t="shared" ca="1" si="14"/>
        <v>573.23372400000005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598.61500000000001</v>
      </c>
      <c r="H44" s="182">
        <f t="shared" ca="1" si="2"/>
        <v>573.23372400000005</v>
      </c>
      <c r="I44" s="183">
        <f t="shared" ca="1" si="5"/>
        <v>488</v>
      </c>
      <c r="J44" s="180">
        <f t="shared" ca="1" si="6"/>
        <v>76.61</v>
      </c>
      <c r="K44" s="180">
        <f t="shared" ca="1" si="7"/>
        <v>8.6199999999999992</v>
      </c>
      <c r="L44" s="180">
        <f t="shared" ca="1" si="8"/>
        <v>0</v>
      </c>
      <c r="M44" s="181">
        <f t="shared" ca="1" si="9"/>
        <v>573.23</v>
      </c>
      <c r="N44" s="179">
        <f t="shared" ca="1" si="10"/>
        <v>488.00317030162415</v>
      </c>
      <c r="O44" s="180">
        <f t="shared" ca="1" si="11"/>
        <v>76.61049769837588</v>
      </c>
      <c r="P44" s="180">
        <f t="shared" ca="1" si="12"/>
        <v>8.6200559999999999</v>
      </c>
      <c r="Q44" s="180">
        <f t="shared" ca="1" si="13"/>
        <v>0</v>
      </c>
      <c r="R44" s="181">
        <f t="shared" ca="1" si="14"/>
        <v>573.23372400000005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598.61500000000001</v>
      </c>
      <c r="H45" s="182">
        <f t="shared" ca="1" si="2"/>
        <v>573.23372400000005</v>
      </c>
      <c r="I45" s="183">
        <f t="shared" ca="1" si="5"/>
        <v>488</v>
      </c>
      <c r="J45" s="180">
        <f t="shared" ca="1" si="6"/>
        <v>76.61</v>
      </c>
      <c r="K45" s="180">
        <f t="shared" ca="1" si="7"/>
        <v>8.6199999999999992</v>
      </c>
      <c r="L45" s="180">
        <f t="shared" ca="1" si="8"/>
        <v>0</v>
      </c>
      <c r="M45" s="181">
        <f t="shared" ca="1" si="9"/>
        <v>573.23</v>
      </c>
      <c r="N45" s="179">
        <f t="shared" ca="1" si="10"/>
        <v>488.00317030162415</v>
      </c>
      <c r="O45" s="180">
        <f t="shared" ca="1" si="11"/>
        <v>76.61049769837588</v>
      </c>
      <c r="P45" s="180">
        <f t="shared" ca="1" si="12"/>
        <v>8.6200559999999999</v>
      </c>
      <c r="Q45" s="180">
        <f t="shared" ca="1" si="13"/>
        <v>0</v>
      </c>
      <c r="R45" s="181">
        <f t="shared" ca="1" si="14"/>
        <v>573.23372400000005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598.61500000000001</v>
      </c>
      <c r="H46" s="182">
        <f t="shared" ca="1" si="2"/>
        <v>573.23372400000005</v>
      </c>
      <c r="I46" s="183">
        <f t="shared" ca="1" si="5"/>
        <v>488</v>
      </c>
      <c r="J46" s="180">
        <f t="shared" ca="1" si="6"/>
        <v>76.61</v>
      </c>
      <c r="K46" s="180">
        <f t="shared" ca="1" si="7"/>
        <v>8.6199999999999992</v>
      </c>
      <c r="L46" s="180">
        <f t="shared" ca="1" si="8"/>
        <v>0</v>
      </c>
      <c r="M46" s="181">
        <f t="shared" ca="1" si="9"/>
        <v>573.23</v>
      </c>
      <c r="N46" s="179">
        <f t="shared" ca="1" si="10"/>
        <v>488.00317030162415</v>
      </c>
      <c r="O46" s="180">
        <f t="shared" ca="1" si="11"/>
        <v>76.61049769837588</v>
      </c>
      <c r="P46" s="180">
        <f t="shared" ca="1" si="12"/>
        <v>8.6200559999999999</v>
      </c>
      <c r="Q46" s="180">
        <f t="shared" ca="1" si="13"/>
        <v>0</v>
      </c>
      <c r="R46" s="181">
        <f t="shared" ca="1" si="14"/>
        <v>573.23372400000005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598.61500000000001</v>
      </c>
      <c r="H47" s="182">
        <f t="shared" ca="1" si="2"/>
        <v>573.23372400000005</v>
      </c>
      <c r="I47" s="183">
        <f t="shared" ca="1" si="5"/>
        <v>488</v>
      </c>
      <c r="J47" s="180">
        <f t="shared" ca="1" si="6"/>
        <v>76.61</v>
      </c>
      <c r="K47" s="180">
        <f t="shared" ca="1" si="7"/>
        <v>8.6199999999999992</v>
      </c>
      <c r="L47" s="180">
        <f t="shared" ca="1" si="8"/>
        <v>0</v>
      </c>
      <c r="M47" s="181">
        <f t="shared" ca="1" si="9"/>
        <v>573.23</v>
      </c>
      <c r="N47" s="179">
        <f t="shared" ca="1" si="10"/>
        <v>488.00317030162415</v>
      </c>
      <c r="O47" s="180">
        <f t="shared" ca="1" si="11"/>
        <v>76.61049769837588</v>
      </c>
      <c r="P47" s="180">
        <f t="shared" ca="1" si="12"/>
        <v>8.6200559999999999</v>
      </c>
      <c r="Q47" s="180">
        <f t="shared" ca="1" si="13"/>
        <v>0</v>
      </c>
      <c r="R47" s="181">
        <f t="shared" ca="1" si="14"/>
        <v>573.23372400000005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598.61500000000001</v>
      </c>
      <c r="H48" s="182">
        <f t="shared" ca="1" si="2"/>
        <v>573.23372400000005</v>
      </c>
      <c r="I48" s="183">
        <f t="shared" ca="1" si="5"/>
        <v>488</v>
      </c>
      <c r="J48" s="180">
        <f t="shared" ca="1" si="6"/>
        <v>76.61</v>
      </c>
      <c r="K48" s="180">
        <f t="shared" ca="1" si="7"/>
        <v>8.6199999999999992</v>
      </c>
      <c r="L48" s="180">
        <f t="shared" ca="1" si="8"/>
        <v>0</v>
      </c>
      <c r="M48" s="181">
        <f t="shared" ca="1" si="9"/>
        <v>573.23</v>
      </c>
      <c r="N48" s="179">
        <f t="shared" ca="1" si="10"/>
        <v>488.00317030162415</v>
      </c>
      <c r="O48" s="180">
        <f t="shared" ca="1" si="11"/>
        <v>76.61049769837588</v>
      </c>
      <c r="P48" s="180">
        <f t="shared" ca="1" si="12"/>
        <v>8.6200559999999999</v>
      </c>
      <c r="Q48" s="180">
        <f t="shared" ca="1" si="13"/>
        <v>0</v>
      </c>
      <c r="R48" s="181">
        <f t="shared" ca="1" si="14"/>
        <v>573.23372400000005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598.97389999999996</v>
      </c>
      <c r="H49" s="182">
        <f t="shared" ca="1" si="2"/>
        <v>573.57740699999999</v>
      </c>
      <c r="I49" s="183">
        <f t="shared" ca="1" si="5"/>
        <v>488.02</v>
      </c>
      <c r="J49" s="180">
        <f t="shared" ca="1" si="6"/>
        <v>76.61</v>
      </c>
      <c r="K49" s="180">
        <f t="shared" ca="1" si="7"/>
        <v>8.9600000000000009</v>
      </c>
      <c r="L49" s="180">
        <f t="shared" ca="1" si="8"/>
        <v>0</v>
      </c>
      <c r="M49" s="181">
        <f t="shared" ca="1" si="9"/>
        <v>573.59</v>
      </c>
      <c r="N49" s="179">
        <f t="shared" ca="1" si="10"/>
        <v>488.00928566422004</v>
      </c>
      <c r="O49" s="180">
        <f t="shared" ca="1" si="11"/>
        <v>76.608318049948565</v>
      </c>
      <c r="P49" s="180">
        <f t="shared" ca="1" si="12"/>
        <v>8.9598032858313434</v>
      </c>
      <c r="Q49" s="180">
        <f t="shared" ca="1" si="13"/>
        <v>0</v>
      </c>
      <c r="R49" s="181">
        <f t="shared" ca="1" si="14"/>
        <v>573.57740699999988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598.97389999999996</v>
      </c>
      <c r="H50" s="182">
        <f t="shared" ca="1" si="2"/>
        <v>573.57740699999999</v>
      </c>
      <c r="I50" s="183">
        <f t="shared" ca="1" si="5"/>
        <v>488.02</v>
      </c>
      <c r="J50" s="180">
        <f t="shared" ca="1" si="6"/>
        <v>76.61</v>
      </c>
      <c r="K50" s="180">
        <f t="shared" ca="1" si="7"/>
        <v>8.9600000000000009</v>
      </c>
      <c r="L50" s="180">
        <f t="shared" ca="1" si="8"/>
        <v>0</v>
      </c>
      <c r="M50" s="181">
        <f t="shared" ca="1" si="9"/>
        <v>573.59</v>
      </c>
      <c r="N50" s="179">
        <f t="shared" ca="1" si="10"/>
        <v>488.00928566422004</v>
      </c>
      <c r="O50" s="180">
        <f t="shared" ca="1" si="11"/>
        <v>76.608318049948565</v>
      </c>
      <c r="P50" s="180">
        <f t="shared" ca="1" si="12"/>
        <v>8.9598032858313434</v>
      </c>
      <c r="Q50" s="180">
        <f t="shared" ca="1" si="13"/>
        <v>0</v>
      </c>
      <c r="R50" s="181">
        <f t="shared" ca="1" si="14"/>
        <v>573.57740699999988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569.35889999999995</v>
      </c>
      <c r="H51" s="182">
        <f t="shared" ca="1" si="2"/>
        <v>545.21808299999998</v>
      </c>
      <c r="I51" s="183">
        <f t="shared" ca="1" si="5"/>
        <v>459.65</v>
      </c>
      <c r="J51" s="180">
        <f t="shared" ca="1" si="6"/>
        <v>76.61</v>
      </c>
      <c r="K51" s="180">
        <f t="shared" ca="1" si="7"/>
        <v>8.9600000000000009</v>
      </c>
      <c r="L51" s="180">
        <f t="shared" ca="1" si="8"/>
        <v>0</v>
      </c>
      <c r="M51" s="181">
        <f t="shared" ca="1" si="9"/>
        <v>545.22</v>
      </c>
      <c r="N51" s="179">
        <f t="shared" ca="1" si="10"/>
        <v>459.64838386513696</v>
      </c>
      <c r="O51" s="180">
        <f t="shared" ca="1" si="11"/>
        <v>76.609730638329481</v>
      </c>
      <c r="P51" s="180">
        <f t="shared" ca="1" si="12"/>
        <v>8.9599684965335094</v>
      </c>
      <c r="Q51" s="180">
        <f t="shared" ca="1" si="13"/>
        <v>0</v>
      </c>
      <c r="R51" s="181">
        <f t="shared" ca="1" si="14"/>
        <v>545.21808299999998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549.35889999999995</v>
      </c>
      <c r="H52" s="182">
        <f t="shared" ca="1" si="2"/>
        <v>526.06608300000005</v>
      </c>
      <c r="I52" s="183">
        <f t="shared" ca="1" si="5"/>
        <v>440.5</v>
      </c>
      <c r="J52" s="180">
        <f t="shared" ca="1" si="6"/>
        <v>76.61</v>
      </c>
      <c r="K52" s="180">
        <f t="shared" ca="1" si="7"/>
        <v>8.9600000000000009</v>
      </c>
      <c r="L52" s="180">
        <f t="shared" ca="1" si="8"/>
        <v>0</v>
      </c>
      <c r="M52" s="181">
        <f t="shared" ca="1" si="9"/>
        <v>526.07000000000005</v>
      </c>
      <c r="N52" s="179">
        <f t="shared" ca="1" si="10"/>
        <v>440.49672013515311</v>
      </c>
      <c r="O52" s="180">
        <f t="shared" ca="1" si="11"/>
        <v>76.609429579010396</v>
      </c>
      <c r="P52" s="180">
        <f t="shared" ca="1" si="12"/>
        <v>8.9599332858364864</v>
      </c>
      <c r="Q52" s="180">
        <f t="shared" ca="1" si="13"/>
        <v>0</v>
      </c>
      <c r="R52" s="181">
        <f t="shared" ca="1" si="14"/>
        <v>526.06608300000005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479.35890000000001</v>
      </c>
      <c r="H53" s="182">
        <f t="shared" ca="1" si="2"/>
        <v>459.03408300000001</v>
      </c>
      <c r="I53" s="183">
        <f t="shared" ca="1" si="5"/>
        <v>373.46</v>
      </c>
      <c r="J53" s="180">
        <f t="shared" ca="1" si="6"/>
        <v>76.61</v>
      </c>
      <c r="K53" s="180">
        <f t="shared" ca="1" si="7"/>
        <v>8.9600000000000009</v>
      </c>
      <c r="L53" s="180">
        <f t="shared" ca="1" si="8"/>
        <v>0</v>
      </c>
      <c r="M53" s="181">
        <f t="shared" ca="1" si="9"/>
        <v>459.03</v>
      </c>
      <c r="N53" s="179">
        <f t="shared" ca="1" si="10"/>
        <v>373.4633218682439</v>
      </c>
      <c r="O53" s="180">
        <f t="shared" ca="1" si="11"/>
        <v>76.610681433958575</v>
      </c>
      <c r="P53" s="180">
        <f t="shared" ca="1" si="12"/>
        <v>8.9600796977975303</v>
      </c>
      <c r="Q53" s="180">
        <f t="shared" ca="1" si="13"/>
        <v>0</v>
      </c>
      <c r="R53" s="181">
        <f t="shared" ca="1" si="14"/>
        <v>459.03408300000001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459.35890000000001</v>
      </c>
      <c r="H54" s="182">
        <f t="shared" ca="1" si="2"/>
        <v>439.88208300000002</v>
      </c>
      <c r="I54" s="183">
        <f t="shared" ca="1" si="5"/>
        <v>354.31</v>
      </c>
      <c r="J54" s="180">
        <f t="shared" ca="1" si="6"/>
        <v>76.61</v>
      </c>
      <c r="K54" s="180">
        <f t="shared" ca="1" si="7"/>
        <v>8.9600000000000009</v>
      </c>
      <c r="L54" s="180">
        <f t="shared" ca="1" si="8"/>
        <v>0</v>
      </c>
      <c r="M54" s="181">
        <f t="shared" ca="1" si="9"/>
        <v>439.88</v>
      </c>
      <c r="N54" s="179">
        <f t="shared" ca="1" si="10"/>
        <v>354.31167779333003</v>
      </c>
      <c r="O54" s="180">
        <f t="shared" ca="1" si="11"/>
        <v>76.610362777643914</v>
      </c>
      <c r="P54" s="180">
        <f t="shared" ca="1" si="12"/>
        <v>8.9600424290260996</v>
      </c>
      <c r="Q54" s="180">
        <f t="shared" ca="1" si="13"/>
        <v>0</v>
      </c>
      <c r="R54" s="181">
        <f t="shared" ca="1" si="14"/>
        <v>439.88208300000002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360</v>
      </c>
      <c r="H55" s="182">
        <f t="shared" ca="1" si="2"/>
        <v>344.73599999999999</v>
      </c>
      <c r="I55" s="183">
        <f t="shared" ca="1" si="5"/>
        <v>268.13</v>
      </c>
      <c r="J55" s="180">
        <f t="shared" ca="1" si="6"/>
        <v>76.61</v>
      </c>
      <c r="K55" s="180">
        <f t="shared" ca="1" si="7"/>
        <v>0</v>
      </c>
      <c r="L55" s="180">
        <f t="shared" ca="1" si="8"/>
        <v>0</v>
      </c>
      <c r="M55" s="181">
        <f t="shared" ca="1" si="9"/>
        <v>344.74</v>
      </c>
      <c r="N55" s="179">
        <f t="shared" ca="1" si="10"/>
        <v>268.12688890178106</v>
      </c>
      <c r="O55" s="180">
        <f t="shared" ca="1" si="11"/>
        <v>76.609111098218946</v>
      </c>
      <c r="P55" s="180">
        <f t="shared" ca="1" si="12"/>
        <v>0</v>
      </c>
      <c r="Q55" s="180">
        <f t="shared" ca="1" si="13"/>
        <v>0</v>
      </c>
      <c r="R55" s="181">
        <f t="shared" ca="1" si="14"/>
        <v>344.73599999999999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350</v>
      </c>
      <c r="H56" s="182">
        <f t="shared" ca="1" si="2"/>
        <v>335.16</v>
      </c>
      <c r="I56" s="183">
        <f t="shared" ca="1" si="5"/>
        <v>258.55</v>
      </c>
      <c r="J56" s="180">
        <f t="shared" ca="1" si="6"/>
        <v>76.61</v>
      </c>
      <c r="K56" s="180">
        <f t="shared" ca="1" si="7"/>
        <v>0</v>
      </c>
      <c r="L56" s="180">
        <f t="shared" ca="1" si="8"/>
        <v>0</v>
      </c>
      <c r="M56" s="181">
        <f t="shared" ca="1" si="9"/>
        <v>335.16</v>
      </c>
      <c r="N56" s="179">
        <f t="shared" ca="1" si="10"/>
        <v>258.55</v>
      </c>
      <c r="O56" s="180">
        <f t="shared" ca="1" si="11"/>
        <v>76.61</v>
      </c>
      <c r="P56" s="180">
        <f t="shared" ca="1" si="12"/>
        <v>0</v>
      </c>
      <c r="Q56" s="180">
        <f t="shared" ca="1" si="13"/>
        <v>0</v>
      </c>
      <c r="R56" s="181">
        <f t="shared" ca="1" si="14"/>
        <v>335.16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350</v>
      </c>
      <c r="H57" s="182">
        <f t="shared" ca="1" si="2"/>
        <v>335.16</v>
      </c>
      <c r="I57" s="183">
        <f t="shared" ca="1" si="5"/>
        <v>258.55</v>
      </c>
      <c r="J57" s="180">
        <f t="shared" ca="1" si="6"/>
        <v>76.61</v>
      </c>
      <c r="K57" s="180">
        <f t="shared" ca="1" si="7"/>
        <v>0</v>
      </c>
      <c r="L57" s="180">
        <f t="shared" ca="1" si="8"/>
        <v>0</v>
      </c>
      <c r="M57" s="181">
        <f t="shared" ca="1" si="9"/>
        <v>335.16</v>
      </c>
      <c r="N57" s="179">
        <f t="shared" ca="1" si="10"/>
        <v>258.55</v>
      </c>
      <c r="O57" s="180">
        <f t="shared" ca="1" si="11"/>
        <v>76.61</v>
      </c>
      <c r="P57" s="180">
        <f t="shared" ca="1" si="12"/>
        <v>0</v>
      </c>
      <c r="Q57" s="180">
        <f t="shared" ca="1" si="13"/>
        <v>0</v>
      </c>
      <c r="R57" s="181">
        <f t="shared" ca="1" si="14"/>
        <v>335.16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350</v>
      </c>
      <c r="H58" s="182">
        <f t="shared" ca="1" si="2"/>
        <v>335.16</v>
      </c>
      <c r="I58" s="183">
        <f t="shared" ca="1" si="5"/>
        <v>258.55</v>
      </c>
      <c r="J58" s="180">
        <f t="shared" ca="1" si="6"/>
        <v>76.61</v>
      </c>
      <c r="K58" s="180">
        <f t="shared" ca="1" si="7"/>
        <v>0</v>
      </c>
      <c r="L58" s="180">
        <f t="shared" ca="1" si="8"/>
        <v>0</v>
      </c>
      <c r="M58" s="181">
        <f t="shared" ca="1" si="9"/>
        <v>335.16</v>
      </c>
      <c r="N58" s="179">
        <f t="shared" ca="1" si="10"/>
        <v>258.55</v>
      </c>
      <c r="O58" s="180">
        <f t="shared" ca="1" si="11"/>
        <v>76.61</v>
      </c>
      <c r="P58" s="180">
        <f t="shared" ca="1" si="12"/>
        <v>0</v>
      </c>
      <c r="Q58" s="180">
        <f t="shared" ca="1" si="13"/>
        <v>0</v>
      </c>
      <c r="R58" s="181">
        <f t="shared" ca="1" si="14"/>
        <v>335.16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368</v>
      </c>
      <c r="H59" s="182">
        <f t="shared" ca="1" si="2"/>
        <v>352.39679999999998</v>
      </c>
      <c r="I59" s="183">
        <f t="shared" ca="1" si="5"/>
        <v>275.79000000000002</v>
      </c>
      <c r="J59" s="180">
        <f t="shared" ca="1" si="6"/>
        <v>76.61</v>
      </c>
      <c r="K59" s="180">
        <f t="shared" ca="1" si="7"/>
        <v>0</v>
      </c>
      <c r="L59" s="180">
        <f t="shared" ca="1" si="8"/>
        <v>0</v>
      </c>
      <c r="M59" s="181">
        <f t="shared" ca="1" si="9"/>
        <v>352.40000000000003</v>
      </c>
      <c r="N59" s="179">
        <f t="shared" ca="1" si="10"/>
        <v>275.78749566401814</v>
      </c>
      <c r="O59" s="180">
        <f t="shared" ca="1" si="11"/>
        <v>76.609304335981832</v>
      </c>
      <c r="P59" s="180">
        <f t="shared" ca="1" si="12"/>
        <v>0</v>
      </c>
      <c r="Q59" s="180">
        <f t="shared" ca="1" si="13"/>
        <v>0</v>
      </c>
      <c r="R59" s="181">
        <f t="shared" ca="1" si="14"/>
        <v>352.39679999999998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405.3689</v>
      </c>
      <c r="H60" s="182">
        <f t="shared" ca="1" si="2"/>
        <v>388.18125900000001</v>
      </c>
      <c r="I60" s="183">
        <f t="shared" ca="1" si="5"/>
        <v>302.61</v>
      </c>
      <c r="J60" s="180">
        <f t="shared" ca="1" si="6"/>
        <v>76.61</v>
      </c>
      <c r="K60" s="180">
        <f t="shared" ca="1" si="7"/>
        <v>8.9600000000000009</v>
      </c>
      <c r="L60" s="180">
        <f t="shared" ca="1" si="8"/>
        <v>0</v>
      </c>
      <c r="M60" s="181">
        <f t="shared" ca="1" si="9"/>
        <v>388.18</v>
      </c>
      <c r="N60" s="179">
        <f t="shared" ca="1" si="10"/>
        <v>302.61098146733474</v>
      </c>
      <c r="O60" s="180">
        <f t="shared" ca="1" si="11"/>
        <v>76.61024847233243</v>
      </c>
      <c r="P60" s="180">
        <f t="shared" ca="1" si="12"/>
        <v>8.9600290603328361</v>
      </c>
      <c r="Q60" s="180">
        <f t="shared" ca="1" si="13"/>
        <v>0</v>
      </c>
      <c r="R60" s="181">
        <f t="shared" ca="1" si="14"/>
        <v>388.18125900000001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414.93889999999999</v>
      </c>
      <c r="H61" s="182">
        <f t="shared" ca="1" si="2"/>
        <v>397.34549099999998</v>
      </c>
      <c r="I61" s="183">
        <f t="shared" ca="1" si="5"/>
        <v>311.77999999999997</v>
      </c>
      <c r="J61" s="180">
        <f t="shared" ca="1" si="6"/>
        <v>76.61</v>
      </c>
      <c r="K61" s="180">
        <f t="shared" ca="1" si="7"/>
        <v>8.9600000000000009</v>
      </c>
      <c r="L61" s="180">
        <f t="shared" ca="1" si="8"/>
        <v>0</v>
      </c>
      <c r="M61" s="181">
        <f t="shared" ca="1" si="9"/>
        <v>397.34999999999997</v>
      </c>
      <c r="N61" s="179">
        <f t="shared" ca="1" si="10"/>
        <v>311.77646202083804</v>
      </c>
      <c r="O61" s="180">
        <f t="shared" ca="1" si="11"/>
        <v>76.609130654360143</v>
      </c>
      <c r="P61" s="180">
        <f t="shared" ca="1" si="12"/>
        <v>8.9598983248018129</v>
      </c>
      <c r="Q61" s="180">
        <f t="shared" ca="1" si="13"/>
        <v>0</v>
      </c>
      <c r="R61" s="181">
        <f t="shared" ca="1" si="14"/>
        <v>397.34549099999998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434.09890000000001</v>
      </c>
      <c r="H62" s="182">
        <f t="shared" ca="1" si="2"/>
        <v>415.693107</v>
      </c>
      <c r="I62" s="183">
        <f t="shared" ca="1" si="5"/>
        <v>330.12</v>
      </c>
      <c r="J62" s="180">
        <f t="shared" ca="1" si="6"/>
        <v>76.61</v>
      </c>
      <c r="K62" s="180">
        <f t="shared" ca="1" si="7"/>
        <v>8.9600000000000009</v>
      </c>
      <c r="L62" s="180">
        <f t="shared" ca="1" si="8"/>
        <v>0</v>
      </c>
      <c r="M62" s="181">
        <f t="shared" ca="1" si="9"/>
        <v>415.69</v>
      </c>
      <c r="N62" s="179">
        <f t="shared" ca="1" si="10"/>
        <v>330.12246742245424</v>
      </c>
      <c r="O62" s="180">
        <f t="shared" ca="1" si="11"/>
        <v>76.610572607640307</v>
      </c>
      <c r="P62" s="180">
        <f t="shared" ca="1" si="12"/>
        <v>8.9600669699054585</v>
      </c>
      <c r="Q62" s="180">
        <f t="shared" ca="1" si="13"/>
        <v>0</v>
      </c>
      <c r="R62" s="181">
        <f t="shared" ca="1" si="14"/>
        <v>415.69310700000005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453.24889999999999</v>
      </c>
      <c r="H63" s="182">
        <f t="shared" ca="1" si="2"/>
        <v>434.03114699999998</v>
      </c>
      <c r="I63" s="183">
        <f t="shared" ca="1" si="5"/>
        <v>348.46</v>
      </c>
      <c r="J63" s="180">
        <f t="shared" ca="1" si="6"/>
        <v>76.61</v>
      </c>
      <c r="K63" s="180">
        <f t="shared" ca="1" si="7"/>
        <v>8.9600000000000009</v>
      </c>
      <c r="L63" s="180">
        <f t="shared" ca="1" si="8"/>
        <v>0</v>
      </c>
      <c r="M63" s="181">
        <f t="shared" ca="1" si="9"/>
        <v>434.03</v>
      </c>
      <c r="N63" s="179">
        <f t="shared" ca="1" si="10"/>
        <v>348.46092086634565</v>
      </c>
      <c r="O63" s="180">
        <f t="shared" ca="1" si="11"/>
        <v>76.610202455291102</v>
      </c>
      <c r="P63" s="180">
        <f t="shared" ca="1" si="12"/>
        <v>8.9600236783632479</v>
      </c>
      <c r="Q63" s="180">
        <f t="shared" ca="1" si="13"/>
        <v>0</v>
      </c>
      <c r="R63" s="181">
        <f t="shared" ca="1" si="14"/>
        <v>434.03114699999998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462.81889999999999</v>
      </c>
      <c r="H64" s="182">
        <f t="shared" ca="1" si="2"/>
        <v>443.195379</v>
      </c>
      <c r="I64" s="183">
        <f t="shared" ca="1" si="5"/>
        <v>357.63</v>
      </c>
      <c r="J64" s="180">
        <f t="shared" ca="1" si="6"/>
        <v>76.61</v>
      </c>
      <c r="K64" s="180">
        <f t="shared" ca="1" si="7"/>
        <v>8.9600000000000009</v>
      </c>
      <c r="L64" s="180">
        <f t="shared" ca="1" si="8"/>
        <v>0</v>
      </c>
      <c r="M64" s="181">
        <f t="shared" ca="1" si="9"/>
        <v>443.2</v>
      </c>
      <c r="N64" s="179">
        <f t="shared" ca="1" si="10"/>
        <v>357.62627119081679</v>
      </c>
      <c r="O64" s="180">
        <f t="shared" ca="1" si="11"/>
        <v>76.60920123012184</v>
      </c>
      <c r="P64" s="180">
        <f t="shared" ca="1" si="12"/>
        <v>8.9599065790613732</v>
      </c>
      <c r="Q64" s="180">
        <f t="shared" ca="1" si="13"/>
        <v>0</v>
      </c>
      <c r="R64" s="181">
        <f t="shared" ca="1" si="14"/>
        <v>443.19537900000006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501.12889999999999</v>
      </c>
      <c r="H65" s="182">
        <f t="shared" ca="1" si="2"/>
        <v>479.881035</v>
      </c>
      <c r="I65" s="183">
        <f t="shared" ca="1" si="5"/>
        <v>394.31</v>
      </c>
      <c r="J65" s="180">
        <f t="shared" ca="1" si="6"/>
        <v>76.61</v>
      </c>
      <c r="K65" s="180">
        <f t="shared" ca="1" si="7"/>
        <v>8.9600000000000009</v>
      </c>
      <c r="L65" s="180">
        <f t="shared" ca="1" si="8"/>
        <v>0</v>
      </c>
      <c r="M65" s="181">
        <f t="shared" ca="1" si="9"/>
        <v>479.88</v>
      </c>
      <c r="N65" s="179">
        <f t="shared" ca="1" si="10"/>
        <v>394.31085044354842</v>
      </c>
      <c r="O65" s="180">
        <f t="shared" ca="1" si="11"/>
        <v>76.6101652316204</v>
      </c>
      <c r="P65" s="180">
        <f t="shared" ca="1" si="12"/>
        <v>8.9600193248312081</v>
      </c>
      <c r="Q65" s="180">
        <f t="shared" ca="1" si="13"/>
        <v>0</v>
      </c>
      <c r="R65" s="181">
        <f t="shared" ca="1" si="14"/>
        <v>479.881035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529.85889999999995</v>
      </c>
      <c r="H66" s="182">
        <f t="shared" ca="1" si="2"/>
        <v>507.39288299999998</v>
      </c>
      <c r="I66" s="183">
        <f t="shared" ca="1" si="5"/>
        <v>421.82</v>
      </c>
      <c r="J66" s="180">
        <f t="shared" ca="1" si="6"/>
        <v>76.61</v>
      </c>
      <c r="K66" s="180">
        <f t="shared" ca="1" si="7"/>
        <v>8.9600000000000009</v>
      </c>
      <c r="L66" s="180">
        <f t="shared" ca="1" si="8"/>
        <v>0</v>
      </c>
      <c r="M66" s="181">
        <f t="shared" ca="1" si="9"/>
        <v>507.39</v>
      </c>
      <c r="N66" s="179">
        <f t="shared" ca="1" si="10"/>
        <v>421.82239678957012</v>
      </c>
      <c r="O66" s="180">
        <f t="shared" ca="1" si="11"/>
        <v>76.610435299532909</v>
      </c>
      <c r="P66" s="180">
        <f t="shared" ca="1" si="12"/>
        <v>8.9600509108969444</v>
      </c>
      <c r="Q66" s="180">
        <f t="shared" ca="1" si="13"/>
        <v>0</v>
      </c>
      <c r="R66" s="181">
        <f t="shared" ca="1" si="14"/>
        <v>507.39288299999998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589.65918999999997</v>
      </c>
      <c r="H67" s="182">
        <f t="shared" ref="H67:H98" ca="1" si="17">INDIRECT("ISGS_Delhi_pp!" &amp; $V$3 &amp; X67)</f>
        <v>564.65764000000001</v>
      </c>
      <c r="I67" s="183">
        <f t="shared" ca="1" si="5"/>
        <v>480.43</v>
      </c>
      <c r="J67" s="180">
        <f t="shared" ca="1" si="6"/>
        <v>75.42</v>
      </c>
      <c r="K67" s="180">
        <f t="shared" ca="1" si="7"/>
        <v>8.82</v>
      </c>
      <c r="L67" s="180">
        <f t="shared" ca="1" si="8"/>
        <v>0</v>
      </c>
      <c r="M67" s="181">
        <f t="shared" ca="1" si="9"/>
        <v>564.67000000000007</v>
      </c>
      <c r="N67" s="179">
        <f t="shared" ca="1" si="10"/>
        <v>480.4194839201657</v>
      </c>
      <c r="O67" s="180">
        <f t="shared" ca="1" si="11"/>
        <v>75.418349139851586</v>
      </c>
      <c r="P67" s="180">
        <f t="shared" ca="1" si="12"/>
        <v>8.8198069399826444</v>
      </c>
      <c r="Q67" s="180">
        <f t="shared" ca="1" si="13"/>
        <v>0</v>
      </c>
      <c r="R67" s="181">
        <f t="shared" ca="1" si="14"/>
        <v>564.6576399999999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598.97389999999996</v>
      </c>
      <c r="H68" s="182">
        <f t="shared" ca="1" si="17"/>
        <v>573.57740699999999</v>
      </c>
      <c r="I68" s="183">
        <f t="shared" ref="I68:I98" ca="1" si="20">INDIRECT("BRPL_EOD!" &amp; $V$3 &amp; X68)</f>
        <v>488.02</v>
      </c>
      <c r="J68" s="180">
        <f t="shared" ref="J68:J98" ca="1" si="21">INDIRECT("BYPL_EOD!" &amp; $V$3 &amp; X68)</f>
        <v>76.61</v>
      </c>
      <c r="K68" s="180">
        <f t="shared" ref="K68:K98" ca="1" si="22">INDIRECT("TPDDL_EOD!" &amp; $V$3 &amp; X68)</f>
        <v>8.9600000000000009</v>
      </c>
      <c r="L68" s="180">
        <f t="shared" ref="L68:L98" ca="1" si="23">INDIRECT("NDMC_EOD!" &amp; $V$3 &amp; X68)</f>
        <v>0</v>
      </c>
      <c r="M68" s="181">
        <f t="shared" ref="M68:M98" ca="1" si="24">SUM(I68:L68)</f>
        <v>573.59</v>
      </c>
      <c r="N68" s="179">
        <f t="shared" ref="N68:N98" ca="1" si="25">INDIRECT("BRPL_ISGS_exbus!" &amp; $V$3 &amp; X68)</f>
        <v>488.00928566422004</v>
      </c>
      <c r="O68" s="180">
        <f t="shared" ref="O68:O98" ca="1" si="26">INDIRECT("BYPL_ISGS_exbus!" &amp; $V$3 &amp; X68)</f>
        <v>76.608318049948565</v>
      </c>
      <c r="P68" s="180">
        <f t="shared" ref="P68:P98" ca="1" si="27">INDIRECT("TPDDL_ISGS_exbus!" &amp; $V$3 &amp; X68)</f>
        <v>8.9598032858313434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573.57740699999988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598.97389999999996</v>
      </c>
      <c r="H69" s="182">
        <f t="shared" ca="1" si="17"/>
        <v>573.57740699999999</v>
      </c>
      <c r="I69" s="183">
        <f t="shared" ca="1" si="20"/>
        <v>488.02</v>
      </c>
      <c r="J69" s="180">
        <f t="shared" ca="1" si="21"/>
        <v>76.61</v>
      </c>
      <c r="K69" s="180">
        <f t="shared" ca="1" si="22"/>
        <v>8.9600000000000009</v>
      </c>
      <c r="L69" s="180">
        <f t="shared" ca="1" si="23"/>
        <v>0</v>
      </c>
      <c r="M69" s="181">
        <f t="shared" ca="1" si="24"/>
        <v>573.59</v>
      </c>
      <c r="N69" s="179">
        <f t="shared" ca="1" si="25"/>
        <v>488.00928566422004</v>
      </c>
      <c r="O69" s="180">
        <f t="shared" ca="1" si="26"/>
        <v>76.608318049948565</v>
      </c>
      <c r="P69" s="180">
        <f t="shared" ca="1" si="27"/>
        <v>8.9598032858313434</v>
      </c>
      <c r="Q69" s="180">
        <f t="shared" ca="1" si="28"/>
        <v>0</v>
      </c>
      <c r="R69" s="181">
        <f t="shared" ca="1" si="29"/>
        <v>573.57740699999988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653.87717199999997</v>
      </c>
      <c r="I70" s="183">
        <f t="shared" ca="1" si="20"/>
        <v>487.79</v>
      </c>
      <c r="J70" s="180">
        <f t="shared" ca="1" si="21"/>
        <v>157.12</v>
      </c>
      <c r="K70" s="180">
        <f t="shared" ca="1" si="22"/>
        <v>8.9499999999999993</v>
      </c>
      <c r="L70" s="180">
        <f t="shared" ca="1" si="23"/>
        <v>0</v>
      </c>
      <c r="M70" s="181">
        <f t="shared" ca="1" si="24"/>
        <v>653.86000000000013</v>
      </c>
      <c r="N70" s="179">
        <f t="shared" ca="1" si="25"/>
        <v>487.80281058618044</v>
      </c>
      <c r="O70" s="180">
        <f t="shared" ca="1" si="26"/>
        <v>157.12412636442048</v>
      </c>
      <c r="P70" s="180">
        <f t="shared" ca="1" si="27"/>
        <v>8.9502350493989518</v>
      </c>
      <c r="Q70" s="180">
        <f t="shared" ca="1" si="28"/>
        <v>0</v>
      </c>
      <c r="R70" s="181">
        <f t="shared" ca="1" si="29"/>
        <v>653.87717199999997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653.87717199999997</v>
      </c>
      <c r="I71" s="183">
        <f t="shared" ca="1" si="20"/>
        <v>487.79</v>
      </c>
      <c r="J71" s="180">
        <f t="shared" ca="1" si="21"/>
        <v>157.12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653.86000000000013</v>
      </c>
      <c r="N71" s="179">
        <f t="shared" ca="1" si="25"/>
        <v>487.80281058618044</v>
      </c>
      <c r="O71" s="180">
        <f t="shared" ca="1" si="26"/>
        <v>157.12412636442048</v>
      </c>
      <c r="P71" s="180">
        <f t="shared" ca="1" si="27"/>
        <v>8.9502350493989518</v>
      </c>
      <c r="Q71" s="180">
        <f t="shared" ca="1" si="28"/>
        <v>0</v>
      </c>
      <c r="R71" s="181">
        <f t="shared" ca="1" si="29"/>
        <v>653.87717199999997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653.87717199999997</v>
      </c>
      <c r="I72" s="183">
        <f t="shared" ca="1" si="20"/>
        <v>487.79</v>
      </c>
      <c r="J72" s="180">
        <f t="shared" ca="1" si="21"/>
        <v>157.12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653.86000000000013</v>
      </c>
      <c r="N72" s="179">
        <f t="shared" ca="1" si="25"/>
        <v>487.80281058618044</v>
      </c>
      <c r="O72" s="180">
        <f t="shared" ca="1" si="26"/>
        <v>157.12412636442048</v>
      </c>
      <c r="P72" s="180">
        <f t="shared" ca="1" si="27"/>
        <v>8.9502350493989518</v>
      </c>
      <c r="Q72" s="180">
        <f t="shared" ca="1" si="28"/>
        <v>0</v>
      </c>
      <c r="R72" s="181">
        <f t="shared" ca="1" si="29"/>
        <v>653.87717199999997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653.87717199999997</v>
      </c>
      <c r="I73" s="183">
        <f t="shared" ca="1" si="20"/>
        <v>487.79</v>
      </c>
      <c r="J73" s="180">
        <f t="shared" ca="1" si="21"/>
        <v>157.12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653.86000000000013</v>
      </c>
      <c r="N73" s="179">
        <f t="shared" ca="1" si="25"/>
        <v>487.80281058618044</v>
      </c>
      <c r="O73" s="180">
        <f t="shared" ca="1" si="26"/>
        <v>157.12412636442048</v>
      </c>
      <c r="P73" s="180">
        <f t="shared" ca="1" si="27"/>
        <v>8.9502350493989518</v>
      </c>
      <c r="Q73" s="180">
        <f t="shared" ca="1" si="28"/>
        <v>0</v>
      </c>
      <c r="R73" s="181">
        <f t="shared" ca="1" si="29"/>
        <v>653.87717199999997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653.87717199999997</v>
      </c>
      <c r="I74" s="183">
        <f t="shared" ca="1" si="20"/>
        <v>487.79</v>
      </c>
      <c r="J74" s="180">
        <f t="shared" ca="1" si="21"/>
        <v>157.12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653.86000000000013</v>
      </c>
      <c r="N74" s="179">
        <f t="shared" ca="1" si="25"/>
        <v>487.80281058618044</v>
      </c>
      <c r="O74" s="180">
        <f t="shared" ca="1" si="26"/>
        <v>157.12412636442048</v>
      </c>
      <c r="P74" s="180">
        <f t="shared" ca="1" si="27"/>
        <v>8.9502350493989518</v>
      </c>
      <c r="Q74" s="180">
        <f t="shared" ca="1" si="28"/>
        <v>0</v>
      </c>
      <c r="R74" s="181">
        <f t="shared" ca="1" si="29"/>
        <v>653.87717199999997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653.87717199999997</v>
      </c>
      <c r="I75" s="183">
        <f t="shared" ca="1" si="20"/>
        <v>487.79</v>
      </c>
      <c r="J75" s="180">
        <f t="shared" ca="1" si="21"/>
        <v>157.12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653.86000000000013</v>
      </c>
      <c r="N75" s="179">
        <f t="shared" ca="1" si="25"/>
        <v>487.80281058618044</v>
      </c>
      <c r="O75" s="180">
        <f t="shared" ca="1" si="26"/>
        <v>157.12412636442048</v>
      </c>
      <c r="P75" s="180">
        <f t="shared" ca="1" si="27"/>
        <v>8.9502350493989518</v>
      </c>
      <c r="Q75" s="180">
        <f t="shared" ca="1" si="28"/>
        <v>0</v>
      </c>
      <c r="R75" s="181">
        <f t="shared" ca="1" si="29"/>
        <v>653.87717199999997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653.87717199999997</v>
      </c>
      <c r="I76" s="183">
        <f t="shared" ca="1" si="20"/>
        <v>487.79</v>
      </c>
      <c r="J76" s="180">
        <f t="shared" ca="1" si="21"/>
        <v>157.12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653.86000000000013</v>
      </c>
      <c r="N76" s="179">
        <f t="shared" ca="1" si="25"/>
        <v>487.80281058618044</v>
      </c>
      <c r="O76" s="180">
        <f t="shared" ca="1" si="26"/>
        <v>157.12412636442048</v>
      </c>
      <c r="P76" s="180">
        <f t="shared" ca="1" si="27"/>
        <v>8.9502350493989518</v>
      </c>
      <c r="Q76" s="180">
        <f t="shared" ca="1" si="28"/>
        <v>0</v>
      </c>
      <c r="R76" s="181">
        <f t="shared" ca="1" si="29"/>
        <v>653.87717199999997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653.87717199999997</v>
      </c>
      <c r="I77" s="183">
        <f t="shared" ca="1" si="20"/>
        <v>487.79</v>
      </c>
      <c r="J77" s="180">
        <f t="shared" ca="1" si="21"/>
        <v>157.12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653.86000000000013</v>
      </c>
      <c r="N77" s="179">
        <f t="shared" ca="1" si="25"/>
        <v>487.80281058618044</v>
      </c>
      <c r="O77" s="180">
        <f t="shared" ca="1" si="26"/>
        <v>157.12412636442048</v>
      </c>
      <c r="P77" s="180">
        <f t="shared" ca="1" si="27"/>
        <v>8.9502350493989518</v>
      </c>
      <c r="Q77" s="180">
        <f t="shared" ca="1" si="28"/>
        <v>0</v>
      </c>
      <c r="R77" s="181">
        <f t="shared" ca="1" si="29"/>
        <v>653.87717199999997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653.87717199999997</v>
      </c>
      <c r="I78" s="183">
        <f t="shared" ca="1" si="20"/>
        <v>487.79</v>
      </c>
      <c r="J78" s="180">
        <f t="shared" ca="1" si="21"/>
        <v>157.12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653.86000000000013</v>
      </c>
      <c r="N78" s="179">
        <f t="shared" ca="1" si="25"/>
        <v>487.80281058618044</v>
      </c>
      <c r="O78" s="180">
        <f t="shared" ca="1" si="26"/>
        <v>157.12412636442048</v>
      </c>
      <c r="P78" s="180">
        <f t="shared" ca="1" si="27"/>
        <v>8.9502350493989518</v>
      </c>
      <c r="Q78" s="180">
        <f t="shared" ca="1" si="28"/>
        <v>0</v>
      </c>
      <c r="R78" s="181">
        <f t="shared" ca="1" si="29"/>
        <v>653.87717199999997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653.87717199999997</v>
      </c>
      <c r="I79" s="183">
        <f t="shared" ca="1" si="20"/>
        <v>487.79</v>
      </c>
      <c r="J79" s="180">
        <f t="shared" ca="1" si="21"/>
        <v>157.12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653.86000000000013</v>
      </c>
      <c r="N79" s="179">
        <f t="shared" ca="1" si="25"/>
        <v>487.80281058618044</v>
      </c>
      <c r="O79" s="180">
        <f t="shared" ca="1" si="26"/>
        <v>157.12412636442048</v>
      </c>
      <c r="P79" s="180">
        <f t="shared" ca="1" si="27"/>
        <v>8.9502350493989518</v>
      </c>
      <c r="Q79" s="180">
        <f t="shared" ca="1" si="28"/>
        <v>0</v>
      </c>
      <c r="R79" s="181">
        <f t="shared" ca="1" si="29"/>
        <v>653.87717199999997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653.87717199999997</v>
      </c>
      <c r="I80" s="183">
        <f t="shared" ca="1" si="20"/>
        <v>487.79</v>
      </c>
      <c r="J80" s="180">
        <f t="shared" ca="1" si="21"/>
        <v>157.12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653.86000000000013</v>
      </c>
      <c r="N80" s="179">
        <f t="shared" ca="1" si="25"/>
        <v>487.80281058618044</v>
      </c>
      <c r="O80" s="180">
        <f t="shared" ca="1" si="26"/>
        <v>157.12412636442048</v>
      </c>
      <c r="P80" s="180">
        <f t="shared" ca="1" si="27"/>
        <v>8.9502350493989518</v>
      </c>
      <c r="Q80" s="180">
        <f t="shared" ca="1" si="28"/>
        <v>0</v>
      </c>
      <c r="R80" s="181">
        <f t="shared" ca="1" si="29"/>
        <v>653.87717199999997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653.87717199999997</v>
      </c>
      <c r="I81" s="183">
        <f t="shared" ca="1" si="20"/>
        <v>487.79</v>
      </c>
      <c r="J81" s="180">
        <f t="shared" ca="1" si="21"/>
        <v>157.12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653.86000000000013</v>
      </c>
      <c r="N81" s="179">
        <f t="shared" ca="1" si="25"/>
        <v>487.80281058618044</v>
      </c>
      <c r="O81" s="180">
        <f t="shared" ca="1" si="26"/>
        <v>157.12412636442048</v>
      </c>
      <c r="P81" s="180">
        <f t="shared" ca="1" si="27"/>
        <v>8.9502350493989518</v>
      </c>
      <c r="Q81" s="180">
        <f t="shared" ca="1" si="28"/>
        <v>0</v>
      </c>
      <c r="R81" s="181">
        <f t="shared" ca="1" si="29"/>
        <v>653.87717199999997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653.87717199999997</v>
      </c>
      <c r="I82" s="183">
        <f t="shared" ca="1" si="20"/>
        <v>487.79</v>
      </c>
      <c r="J82" s="180">
        <f t="shared" ca="1" si="21"/>
        <v>157.12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653.86000000000013</v>
      </c>
      <c r="N82" s="179">
        <f t="shared" ca="1" si="25"/>
        <v>487.80281058618044</v>
      </c>
      <c r="O82" s="180">
        <f t="shared" ca="1" si="26"/>
        <v>157.12412636442048</v>
      </c>
      <c r="P82" s="180">
        <f t="shared" ca="1" si="27"/>
        <v>8.9502350493989518</v>
      </c>
      <c r="Q82" s="180">
        <f t="shared" ca="1" si="28"/>
        <v>0</v>
      </c>
      <c r="R82" s="181">
        <f t="shared" ca="1" si="29"/>
        <v>653.87717199999997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598.97389999999996</v>
      </c>
      <c r="H83" s="182">
        <f t="shared" ca="1" si="17"/>
        <v>573.57740699999999</v>
      </c>
      <c r="I83" s="183">
        <f t="shared" ca="1" si="20"/>
        <v>488.02</v>
      </c>
      <c r="J83" s="180">
        <f t="shared" ca="1" si="21"/>
        <v>76.61</v>
      </c>
      <c r="K83" s="180">
        <f t="shared" ca="1" si="22"/>
        <v>8.9600000000000009</v>
      </c>
      <c r="L83" s="180">
        <f t="shared" ca="1" si="23"/>
        <v>0</v>
      </c>
      <c r="M83" s="181">
        <f t="shared" ca="1" si="24"/>
        <v>573.59</v>
      </c>
      <c r="N83" s="179">
        <f t="shared" ca="1" si="25"/>
        <v>488.00928566422004</v>
      </c>
      <c r="O83" s="180">
        <f t="shared" ca="1" si="26"/>
        <v>76.608318049948565</v>
      </c>
      <c r="P83" s="180">
        <f t="shared" ca="1" si="27"/>
        <v>8.9598032858313434</v>
      </c>
      <c r="Q83" s="180">
        <f t="shared" ca="1" si="28"/>
        <v>0</v>
      </c>
      <c r="R83" s="181">
        <f t="shared" ca="1" si="29"/>
        <v>573.57740699999988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598.97389999999996</v>
      </c>
      <c r="H84" s="182">
        <f t="shared" ca="1" si="17"/>
        <v>573.57740699999999</v>
      </c>
      <c r="I84" s="183">
        <f t="shared" ca="1" si="20"/>
        <v>488.02</v>
      </c>
      <c r="J84" s="180">
        <f t="shared" ca="1" si="21"/>
        <v>76.61</v>
      </c>
      <c r="K84" s="180">
        <f t="shared" ca="1" si="22"/>
        <v>8.9600000000000009</v>
      </c>
      <c r="L84" s="180">
        <f t="shared" ca="1" si="23"/>
        <v>0</v>
      </c>
      <c r="M84" s="181">
        <f t="shared" ca="1" si="24"/>
        <v>573.59</v>
      </c>
      <c r="N84" s="179">
        <f t="shared" ca="1" si="25"/>
        <v>488.00928566422004</v>
      </c>
      <c r="O84" s="180">
        <f t="shared" ca="1" si="26"/>
        <v>76.608318049948565</v>
      </c>
      <c r="P84" s="180">
        <f t="shared" ca="1" si="27"/>
        <v>8.9598032858313434</v>
      </c>
      <c r="Q84" s="180">
        <f t="shared" ca="1" si="28"/>
        <v>0</v>
      </c>
      <c r="R84" s="181">
        <f t="shared" ca="1" si="29"/>
        <v>573.57740699999988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589.61500000000001</v>
      </c>
      <c r="H85" s="182">
        <f t="shared" ca="1" si="17"/>
        <v>564.61532399999999</v>
      </c>
      <c r="I85" s="183">
        <f t="shared" ca="1" si="20"/>
        <v>488.01</v>
      </c>
      <c r="J85" s="180">
        <f t="shared" ca="1" si="21"/>
        <v>76.61</v>
      </c>
      <c r="K85" s="180">
        <f t="shared" ca="1" si="22"/>
        <v>0</v>
      </c>
      <c r="L85" s="180">
        <f t="shared" ca="1" si="23"/>
        <v>0</v>
      </c>
      <c r="M85" s="181">
        <f t="shared" ca="1" si="24"/>
        <v>564.62</v>
      </c>
      <c r="N85" s="179">
        <f t="shared" ca="1" si="25"/>
        <v>488.00595845921146</v>
      </c>
      <c r="O85" s="180">
        <f t="shared" ca="1" si="26"/>
        <v>76.609365540788488</v>
      </c>
      <c r="P85" s="180">
        <f t="shared" ca="1" si="27"/>
        <v>0</v>
      </c>
      <c r="Q85" s="180">
        <f t="shared" ca="1" si="28"/>
        <v>0</v>
      </c>
      <c r="R85" s="181">
        <f t="shared" ca="1" si="29"/>
        <v>564.61532399999999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589.61500000000001</v>
      </c>
      <c r="H86" s="182">
        <f t="shared" ca="1" si="17"/>
        <v>564.61532399999999</v>
      </c>
      <c r="I86" s="183">
        <f t="shared" ca="1" si="20"/>
        <v>488.01</v>
      </c>
      <c r="J86" s="180">
        <f t="shared" ca="1" si="21"/>
        <v>76.61</v>
      </c>
      <c r="K86" s="180">
        <f t="shared" ca="1" si="22"/>
        <v>0</v>
      </c>
      <c r="L86" s="180">
        <f t="shared" ca="1" si="23"/>
        <v>0</v>
      </c>
      <c r="M86" s="181">
        <f t="shared" ca="1" si="24"/>
        <v>564.62</v>
      </c>
      <c r="N86" s="179">
        <f t="shared" ca="1" si="25"/>
        <v>488.00595845921146</v>
      </c>
      <c r="O86" s="180">
        <f t="shared" ca="1" si="26"/>
        <v>76.609365540788488</v>
      </c>
      <c r="P86" s="180">
        <f t="shared" ca="1" si="27"/>
        <v>0</v>
      </c>
      <c r="Q86" s="180">
        <f t="shared" ca="1" si="28"/>
        <v>0</v>
      </c>
      <c r="R86" s="181">
        <f t="shared" ca="1" si="29"/>
        <v>564.61532399999999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589.61500000000001</v>
      </c>
      <c r="H87" s="182">
        <f t="shared" ca="1" si="17"/>
        <v>564.61532399999999</v>
      </c>
      <c r="I87" s="183">
        <f t="shared" ca="1" si="20"/>
        <v>488.01</v>
      </c>
      <c r="J87" s="180">
        <f t="shared" ca="1" si="21"/>
        <v>76.61</v>
      </c>
      <c r="K87" s="180">
        <f t="shared" ca="1" si="22"/>
        <v>0</v>
      </c>
      <c r="L87" s="180">
        <f t="shared" ca="1" si="23"/>
        <v>0</v>
      </c>
      <c r="M87" s="181">
        <f t="shared" ca="1" si="24"/>
        <v>564.62</v>
      </c>
      <c r="N87" s="179">
        <f t="shared" ca="1" si="25"/>
        <v>488.00595845921146</v>
      </c>
      <c r="O87" s="180">
        <f t="shared" ca="1" si="26"/>
        <v>76.609365540788488</v>
      </c>
      <c r="P87" s="180">
        <f t="shared" ca="1" si="27"/>
        <v>0</v>
      </c>
      <c r="Q87" s="180">
        <f t="shared" ca="1" si="28"/>
        <v>0</v>
      </c>
      <c r="R87" s="181">
        <f t="shared" ca="1" si="29"/>
        <v>564.61532399999999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589.61500000000001</v>
      </c>
      <c r="H88" s="182">
        <f t="shared" ca="1" si="17"/>
        <v>564.61532399999999</v>
      </c>
      <c r="I88" s="183">
        <f t="shared" ca="1" si="20"/>
        <v>488.01</v>
      </c>
      <c r="J88" s="180">
        <f t="shared" ca="1" si="21"/>
        <v>76.61</v>
      </c>
      <c r="K88" s="180">
        <f t="shared" ca="1" si="22"/>
        <v>0</v>
      </c>
      <c r="L88" s="180">
        <f t="shared" ca="1" si="23"/>
        <v>0</v>
      </c>
      <c r="M88" s="181">
        <f t="shared" ca="1" si="24"/>
        <v>564.62</v>
      </c>
      <c r="N88" s="179">
        <f t="shared" ca="1" si="25"/>
        <v>488.00595845921146</v>
      </c>
      <c r="O88" s="180">
        <f t="shared" ca="1" si="26"/>
        <v>76.609365540788488</v>
      </c>
      <c r="P88" s="180">
        <f t="shared" ca="1" si="27"/>
        <v>0</v>
      </c>
      <c r="Q88" s="180">
        <f t="shared" ca="1" si="28"/>
        <v>0</v>
      </c>
      <c r="R88" s="181">
        <f t="shared" ca="1" si="29"/>
        <v>564.61532399999999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589.61500000000001</v>
      </c>
      <c r="H89" s="182">
        <f t="shared" ca="1" si="17"/>
        <v>564.61532399999999</v>
      </c>
      <c r="I89" s="183">
        <f t="shared" ca="1" si="20"/>
        <v>488.01</v>
      </c>
      <c r="J89" s="180">
        <f t="shared" ca="1" si="21"/>
        <v>76.61</v>
      </c>
      <c r="K89" s="180">
        <f t="shared" ca="1" si="22"/>
        <v>0</v>
      </c>
      <c r="L89" s="180">
        <f t="shared" ca="1" si="23"/>
        <v>0</v>
      </c>
      <c r="M89" s="181">
        <f t="shared" ca="1" si="24"/>
        <v>564.62</v>
      </c>
      <c r="N89" s="179">
        <f t="shared" ca="1" si="25"/>
        <v>488.00595845921146</v>
      </c>
      <c r="O89" s="180">
        <f t="shared" ca="1" si="26"/>
        <v>76.609365540788488</v>
      </c>
      <c r="P89" s="180">
        <f t="shared" ca="1" si="27"/>
        <v>0</v>
      </c>
      <c r="Q89" s="180">
        <f t="shared" ca="1" si="28"/>
        <v>0</v>
      </c>
      <c r="R89" s="181">
        <f t="shared" ca="1" si="29"/>
        <v>564.61532399999999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589.61500000000001</v>
      </c>
      <c r="H90" s="182">
        <f t="shared" ca="1" si="17"/>
        <v>564.61532399999999</v>
      </c>
      <c r="I90" s="183">
        <f t="shared" ca="1" si="20"/>
        <v>488.01</v>
      </c>
      <c r="J90" s="180">
        <f t="shared" ca="1" si="21"/>
        <v>76.61</v>
      </c>
      <c r="K90" s="180">
        <f t="shared" ca="1" si="22"/>
        <v>0</v>
      </c>
      <c r="L90" s="180">
        <f t="shared" ca="1" si="23"/>
        <v>0</v>
      </c>
      <c r="M90" s="181">
        <f t="shared" ca="1" si="24"/>
        <v>564.62</v>
      </c>
      <c r="N90" s="179">
        <f t="shared" ca="1" si="25"/>
        <v>488.00595845921146</v>
      </c>
      <c r="O90" s="180">
        <f t="shared" ca="1" si="26"/>
        <v>76.609365540788488</v>
      </c>
      <c r="P90" s="180">
        <f t="shared" ca="1" si="27"/>
        <v>0</v>
      </c>
      <c r="Q90" s="180">
        <f t="shared" ca="1" si="28"/>
        <v>0</v>
      </c>
      <c r="R90" s="181">
        <f t="shared" ca="1" si="29"/>
        <v>564.61532399999999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589.61500000000001</v>
      </c>
      <c r="H91" s="182">
        <f t="shared" ca="1" si="17"/>
        <v>564.61532399999999</v>
      </c>
      <c r="I91" s="183">
        <f t="shared" ca="1" si="20"/>
        <v>488.01</v>
      </c>
      <c r="J91" s="180">
        <f t="shared" ca="1" si="21"/>
        <v>76.61</v>
      </c>
      <c r="K91" s="180">
        <f t="shared" ca="1" si="22"/>
        <v>0</v>
      </c>
      <c r="L91" s="180">
        <f t="shared" ca="1" si="23"/>
        <v>0</v>
      </c>
      <c r="M91" s="181">
        <f t="shared" ca="1" si="24"/>
        <v>564.62</v>
      </c>
      <c r="N91" s="179">
        <f t="shared" ca="1" si="25"/>
        <v>488.00595845921146</v>
      </c>
      <c r="O91" s="180">
        <f t="shared" ca="1" si="26"/>
        <v>76.609365540788488</v>
      </c>
      <c r="P91" s="180">
        <f t="shared" ca="1" si="27"/>
        <v>0</v>
      </c>
      <c r="Q91" s="180">
        <f t="shared" ca="1" si="28"/>
        <v>0</v>
      </c>
      <c r="R91" s="181">
        <f t="shared" ca="1" si="29"/>
        <v>564.61532399999999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589.61500000000001</v>
      </c>
      <c r="H92" s="182">
        <f t="shared" ca="1" si="17"/>
        <v>564.61532399999999</v>
      </c>
      <c r="I92" s="183">
        <f t="shared" ca="1" si="20"/>
        <v>488.01</v>
      </c>
      <c r="J92" s="180">
        <f t="shared" ca="1" si="21"/>
        <v>76.61</v>
      </c>
      <c r="K92" s="180">
        <f t="shared" ca="1" si="22"/>
        <v>0</v>
      </c>
      <c r="L92" s="180">
        <f t="shared" ca="1" si="23"/>
        <v>0</v>
      </c>
      <c r="M92" s="181">
        <f t="shared" ca="1" si="24"/>
        <v>564.62</v>
      </c>
      <c r="N92" s="179">
        <f t="shared" ca="1" si="25"/>
        <v>488.00595845921146</v>
      </c>
      <c r="O92" s="180">
        <f t="shared" ca="1" si="26"/>
        <v>76.609365540788488</v>
      </c>
      <c r="P92" s="180">
        <f t="shared" ca="1" si="27"/>
        <v>0</v>
      </c>
      <c r="Q92" s="180">
        <f t="shared" ca="1" si="28"/>
        <v>0</v>
      </c>
      <c r="R92" s="181">
        <f t="shared" ca="1" si="29"/>
        <v>564.61532399999999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589.61500000000001</v>
      </c>
      <c r="H93" s="182">
        <f t="shared" ca="1" si="17"/>
        <v>564.61532399999999</v>
      </c>
      <c r="I93" s="183">
        <f t="shared" ca="1" si="20"/>
        <v>488.01</v>
      </c>
      <c r="J93" s="180">
        <f t="shared" ca="1" si="21"/>
        <v>76.61</v>
      </c>
      <c r="K93" s="180">
        <f t="shared" ca="1" si="22"/>
        <v>0</v>
      </c>
      <c r="L93" s="180">
        <f t="shared" ca="1" si="23"/>
        <v>0</v>
      </c>
      <c r="M93" s="181">
        <f t="shared" ca="1" si="24"/>
        <v>564.62</v>
      </c>
      <c r="N93" s="179">
        <f t="shared" ca="1" si="25"/>
        <v>488.00595845921146</v>
      </c>
      <c r="O93" s="180">
        <f t="shared" ca="1" si="26"/>
        <v>76.609365540788488</v>
      </c>
      <c r="P93" s="180">
        <f t="shared" ca="1" si="27"/>
        <v>0</v>
      </c>
      <c r="Q93" s="180">
        <f t="shared" ca="1" si="28"/>
        <v>0</v>
      </c>
      <c r="R93" s="181">
        <f t="shared" ca="1" si="29"/>
        <v>564.61532399999999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589.61500000000001</v>
      </c>
      <c r="H94" s="182">
        <f t="shared" ca="1" si="17"/>
        <v>564.61532399999999</v>
      </c>
      <c r="I94" s="183">
        <f t="shared" ca="1" si="20"/>
        <v>488.01</v>
      </c>
      <c r="J94" s="180">
        <f t="shared" ca="1" si="21"/>
        <v>76.61</v>
      </c>
      <c r="K94" s="180">
        <f t="shared" ca="1" si="22"/>
        <v>0</v>
      </c>
      <c r="L94" s="180">
        <f t="shared" ca="1" si="23"/>
        <v>0</v>
      </c>
      <c r="M94" s="181">
        <f t="shared" ca="1" si="24"/>
        <v>564.62</v>
      </c>
      <c r="N94" s="179">
        <f t="shared" ca="1" si="25"/>
        <v>488.00595845921146</v>
      </c>
      <c r="O94" s="180">
        <f t="shared" ca="1" si="26"/>
        <v>76.609365540788488</v>
      </c>
      <c r="P94" s="180">
        <f t="shared" ca="1" si="27"/>
        <v>0</v>
      </c>
      <c r="Q94" s="180">
        <f t="shared" ca="1" si="28"/>
        <v>0</v>
      </c>
      <c r="R94" s="181">
        <f t="shared" ca="1" si="29"/>
        <v>564.61532399999999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520</v>
      </c>
      <c r="H95" s="182">
        <f t="shared" ca="1" si="17"/>
        <v>497.952</v>
      </c>
      <c r="I95" s="183">
        <f t="shared" ca="1" si="20"/>
        <v>421.34</v>
      </c>
      <c r="J95" s="180">
        <f t="shared" ca="1" si="21"/>
        <v>76.61</v>
      </c>
      <c r="K95" s="180">
        <f t="shared" ca="1" si="22"/>
        <v>0</v>
      </c>
      <c r="L95" s="180">
        <f t="shared" ca="1" si="23"/>
        <v>0</v>
      </c>
      <c r="M95" s="181">
        <f t="shared" ca="1" si="24"/>
        <v>497.95</v>
      </c>
      <c r="N95" s="179">
        <f t="shared" ca="1" si="25"/>
        <v>421.34169229842354</v>
      </c>
      <c r="O95" s="180">
        <f t="shared" ca="1" si="26"/>
        <v>76.61030770157646</v>
      </c>
      <c r="P95" s="180">
        <f t="shared" ca="1" si="27"/>
        <v>0</v>
      </c>
      <c r="Q95" s="180">
        <f t="shared" ca="1" si="28"/>
        <v>0</v>
      </c>
      <c r="R95" s="181">
        <f t="shared" ca="1" si="29"/>
        <v>497.952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475</v>
      </c>
      <c r="H96" s="182">
        <f t="shared" ca="1" si="17"/>
        <v>454.86</v>
      </c>
      <c r="I96" s="183">
        <f t="shared" ca="1" si="20"/>
        <v>378.25</v>
      </c>
      <c r="J96" s="180">
        <f t="shared" ca="1" si="21"/>
        <v>76.61</v>
      </c>
      <c r="K96" s="180">
        <f t="shared" ca="1" si="22"/>
        <v>0</v>
      </c>
      <c r="L96" s="180">
        <f t="shared" ca="1" si="23"/>
        <v>0</v>
      </c>
      <c r="M96" s="181">
        <f t="shared" ca="1" si="24"/>
        <v>454.86</v>
      </c>
      <c r="N96" s="179">
        <f t="shared" ca="1" si="25"/>
        <v>378.25</v>
      </c>
      <c r="O96" s="180">
        <f t="shared" ca="1" si="26"/>
        <v>76.61</v>
      </c>
      <c r="P96" s="180">
        <f t="shared" ca="1" si="27"/>
        <v>0</v>
      </c>
      <c r="Q96" s="180">
        <f t="shared" ca="1" si="28"/>
        <v>0</v>
      </c>
      <c r="R96" s="181">
        <f t="shared" ca="1" si="29"/>
        <v>454.86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435</v>
      </c>
      <c r="H97" s="182">
        <f t="shared" ca="1" si="17"/>
        <v>416.55599999999998</v>
      </c>
      <c r="I97" s="183">
        <f t="shared" ca="1" si="20"/>
        <v>339.95</v>
      </c>
      <c r="J97" s="180">
        <f t="shared" ca="1" si="21"/>
        <v>76.61</v>
      </c>
      <c r="K97" s="180">
        <f t="shared" ca="1" si="22"/>
        <v>0</v>
      </c>
      <c r="L97" s="180">
        <f t="shared" ca="1" si="23"/>
        <v>0</v>
      </c>
      <c r="M97" s="181">
        <f t="shared" ca="1" si="24"/>
        <v>416.56</v>
      </c>
      <c r="N97" s="179">
        <f t="shared" ca="1" si="25"/>
        <v>339.94673564432492</v>
      </c>
      <c r="O97" s="180">
        <f t="shared" ca="1" si="26"/>
        <v>76.609264355675052</v>
      </c>
      <c r="P97" s="180">
        <f t="shared" ca="1" si="27"/>
        <v>0</v>
      </c>
      <c r="Q97" s="180">
        <f t="shared" ca="1" si="28"/>
        <v>0</v>
      </c>
      <c r="R97" s="181">
        <f t="shared" ca="1" si="29"/>
        <v>416.55599999999998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395</v>
      </c>
      <c r="H98" s="187">
        <f t="shared" ca="1" si="17"/>
        <v>378.25200000000001</v>
      </c>
      <c r="I98" s="188">
        <f t="shared" ca="1" si="20"/>
        <v>301.64</v>
      </c>
      <c r="J98" s="185">
        <f t="shared" ca="1" si="21"/>
        <v>76.61</v>
      </c>
      <c r="K98" s="185">
        <f t="shared" ca="1" si="22"/>
        <v>0</v>
      </c>
      <c r="L98" s="185">
        <f t="shared" ca="1" si="23"/>
        <v>0</v>
      </c>
      <c r="M98" s="186">
        <f t="shared" ca="1" si="24"/>
        <v>378.25</v>
      </c>
      <c r="N98" s="184">
        <f t="shared" ca="1" si="25"/>
        <v>301.64159492399205</v>
      </c>
      <c r="O98" s="185">
        <f t="shared" ca="1" si="26"/>
        <v>76.610405076007936</v>
      </c>
      <c r="P98" s="185">
        <f t="shared" ca="1" si="27"/>
        <v>0</v>
      </c>
      <c r="Q98" s="185">
        <f t="shared" ca="1" si="28"/>
        <v>0</v>
      </c>
      <c r="R98" s="186">
        <f t="shared" ca="1" si="29"/>
        <v>378.25199999999995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16.393149047999994</v>
      </c>
      <c r="C99" s="56">
        <f t="shared" ref="C99:R99" ca="1" si="30">SUM(C3:C98)/4000</f>
        <v>12.229289189807972</v>
      </c>
      <c r="D99" s="54">
        <f t="shared" ca="1" si="30"/>
        <v>3.9392737162344074</v>
      </c>
      <c r="E99" s="54">
        <f t="shared" ca="1" si="30"/>
        <v>0.22458614195760032</v>
      </c>
      <c r="F99" s="55">
        <f t="shared" ca="1" si="30"/>
        <v>0</v>
      </c>
      <c r="G99" s="59">
        <f t="shared" ca="1" si="30"/>
        <v>12.736845392249988</v>
      </c>
      <c r="H99" s="59">
        <f t="shared" ca="1" si="30"/>
        <v>12.196803150499996</v>
      </c>
      <c r="I99" s="171">
        <f t="shared" ca="1" si="30"/>
        <v>9.7233900000000109</v>
      </c>
      <c r="J99" s="54">
        <f t="shared" ca="1" si="30"/>
        <v>2.3609299999999993</v>
      </c>
      <c r="K99" s="54">
        <f t="shared" ca="1" si="30"/>
        <v>0.11243249999999995</v>
      </c>
      <c r="L99" s="54">
        <f t="shared" ca="1" si="30"/>
        <v>0</v>
      </c>
      <c r="M99" s="55">
        <f t="shared" ca="1" si="30"/>
        <v>12.196752500000006</v>
      </c>
      <c r="N99" s="56">
        <f t="shared" ca="1" si="30"/>
        <v>9.723424420255391</v>
      </c>
      <c r="O99" s="54">
        <f t="shared" ca="1" si="30"/>
        <v>2.3609453643898752</v>
      </c>
      <c r="P99" s="54">
        <f t="shared" ca="1" si="30"/>
        <v>0.11243336585472331</v>
      </c>
      <c r="Q99" s="54">
        <f t="shared" ca="1" si="30"/>
        <v>0</v>
      </c>
      <c r="R99" s="55">
        <f t="shared" ca="1" si="30"/>
        <v>12.196803150499996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45272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45272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45272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2023-12-19T09:39:26Z</dcterms:modified>
</cp:coreProperties>
</file>